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activeTab="1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  <sheet name="Контроли ВДК" sheetId="9" r:id="rId9"/>
  </sheets>
  <calcPr calcId="145621"/>
</workbook>
</file>

<file path=xl/calcChain.xml><?xml version="1.0" encoding="utf-8"?>
<calcChain xmlns="http://schemas.openxmlformats.org/spreadsheetml/2006/main">
  <c r="L26" i="7" l="1"/>
  <c r="I26" i="7"/>
  <c r="F26" i="7"/>
  <c r="G177" i="6"/>
  <c r="G178" i="6" s="1"/>
  <c r="E177" i="6"/>
  <c r="G165" i="6"/>
  <c r="G166" i="6" s="1"/>
  <c r="E165" i="6"/>
  <c r="G154" i="6"/>
  <c r="G153" i="6"/>
  <c r="E153" i="6"/>
  <c r="G141" i="6"/>
  <c r="G142" i="6" s="1"/>
  <c r="E141" i="6"/>
  <c r="G129" i="6"/>
  <c r="E129" i="6"/>
  <c r="G127" i="6"/>
  <c r="G130" i="6" s="1"/>
  <c r="E127" i="6"/>
  <c r="G115" i="6"/>
  <c r="G116" i="6" s="1"/>
  <c r="E115" i="6"/>
  <c r="G103" i="6"/>
  <c r="G104" i="6" s="1"/>
  <c r="E103" i="6"/>
  <c r="G92" i="6"/>
  <c r="G91" i="6"/>
  <c r="E91" i="6"/>
  <c r="G80" i="6"/>
  <c r="G79" i="6"/>
  <c r="E79" i="6"/>
  <c r="G67" i="6"/>
  <c r="E67" i="6"/>
  <c r="G65" i="6"/>
  <c r="E65" i="6"/>
  <c r="G63" i="6"/>
  <c r="E63" i="6"/>
  <c r="G61" i="6"/>
  <c r="E61" i="6"/>
  <c r="G59" i="6"/>
  <c r="G68" i="6" s="1"/>
  <c r="E59" i="6"/>
  <c r="G57" i="6"/>
  <c r="E57" i="6"/>
  <c r="G46" i="6"/>
  <c r="G45" i="6"/>
  <c r="E45" i="6"/>
  <c r="G43" i="6"/>
  <c r="E43" i="6"/>
  <c r="G41" i="6"/>
  <c r="E41" i="6"/>
  <c r="G39" i="6"/>
  <c r="E39" i="6"/>
  <c r="G37" i="6"/>
  <c r="E37" i="6"/>
  <c r="G35" i="6"/>
  <c r="E35" i="6"/>
  <c r="G24" i="6"/>
  <c r="G23" i="6"/>
  <c r="E23" i="6"/>
  <c r="G12" i="6"/>
  <c r="G11" i="6"/>
  <c r="E11" i="6"/>
  <c r="G227" i="5"/>
  <c r="G215" i="5"/>
  <c r="G204" i="5"/>
  <c r="G193" i="5"/>
  <c r="G181" i="5"/>
  <c r="G170" i="5"/>
  <c r="G159" i="5"/>
  <c r="G147" i="5"/>
  <c r="G136" i="5"/>
  <c r="G98" i="5"/>
  <c r="G87" i="5"/>
  <c r="G76" i="5"/>
  <c r="J46" i="4"/>
  <c r="D46" i="4"/>
  <c r="J34" i="4"/>
  <c r="D34" i="4"/>
  <c r="J22" i="4"/>
  <c r="D22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<sst xmlns="http://schemas.openxmlformats.org/spreadsheetml/2006/main" count="2158" uniqueCount="547">
  <si>
    <t>Приложение № 1
    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и молодежной политики Рязанской области осуществляет функции и полномочия учредителя</t>
  </si>
  <si>
    <t>Подписано. Заверено ЭП.</t>
  </si>
  <si>
    <t>УТВЕРЖДАЮ</t>
  </si>
  <si>
    <t>ФИО: Муфталиева Галина Михайловна</t>
  </si>
  <si>
    <t>Директор</t>
  </si>
  <si>
    <t>Должность:</t>
  </si>
  <si>
    <t>(наименование должности лица, утверждающего документ)</t>
  </si>
  <si>
    <t>Действует c 07.12.2021 16:34:55 по: 07.03.2023 16:34:55</t>
  </si>
  <si>
    <t>Г.М.Муфталиева</t>
  </si>
  <si>
    <t>Серийный номер: A0B8A75565045150AE297E745B1E88B4021C473E</t>
  </si>
  <si>
    <t>(подпись)</t>
  </si>
  <si>
    <t>(расшифровка подписи)</t>
  </si>
  <si>
    <t>Издатель: Федеральное казначейство</t>
  </si>
  <si>
    <t>"_____" _____________2023 г.</t>
  </si>
  <si>
    <t>Время подписания: 30.12.2022 14:47:32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</si>
  <si>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</si>
  <si>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</si>
  <si>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</si>
  <si>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</si>
  <si>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Орган, осуществляющий функции и полномочия учредителя</t>
  </si>
  <si>
    <t>Министерство образования и молодежной политики Рязанской области</t>
  </si>
  <si>
    <t>Дата</t>
  </si>
  <si>
    <t>30.12.2022</t>
  </si>
  <si>
    <t>Учреждение:</t>
  </si>
  <si>
    <t>ОГБОУ "Костинская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</si>
  <si>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</si>
  <si>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</si>
  <si>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</si>
  <si>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</si>
  <si>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</si>
  <si>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</si>
  <si>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</si>
  <si>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612Ц2404</t>
  </si>
  <si>
    <t>ИНН</t>
  </si>
  <si>
    <t>6219003395</t>
  </si>
  <si>
    <t>КПП</t>
  </si>
  <si>
    <t>621301001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</si>
  <si>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</si>
  <si>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</si>
  <si>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</si>
  <si>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</si>
  <si>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</si>
  <si>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</si>
  <si>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</si>
  <si>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</si>
  <si>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2023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</si>
  <si>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</si>
  <si>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</si>
  <si>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</si>
  <si>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</si>
  <si>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</si>
  <si>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</si>
  <si>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</si>
  <si>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</si>
  <si>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</si>
  <si>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</si>
  <si>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</si>
  <si>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</si>
  <si>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</si>
  <si>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</si>
  <si>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</si>
  <si>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</si>
  <si>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</si>
  <si>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</si>
  <si>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</si>
  <si>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</si>
  <si>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</si>
  <si>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</si>
  <si>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</si>
  <si>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</si>
  <si>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</si>
  <si>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</si>
  <si>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</si>
  <si>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</si>
  <si>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</si>
  <si>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</si>
  <si>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</si>
  <si>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</si>
  <si>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</si>
  <si>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</si>
  <si>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</si>
  <si>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</si>
  <si>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</si>
  <si>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</si>
  <si>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</si>
  <si>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</si>
  <si>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</si>
  <si>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</si>
  <si>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</si>
  <si>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</si>
  <si>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</si>
  <si>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</si>
  <si>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</si>
  <si>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</si>
  <si>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</si>
  <si>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</si>
  <si>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</si>
  <si>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</si>
  <si>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</si>
  <si>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</si>
  <si>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</si>
  <si>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</si>
  <si>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</si>
  <si>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</si>
  <si>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</si>
  <si>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</si>
  <si>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</si>
  <si>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</si>
  <si>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</si>
  <si>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</si>
  <si>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</si>
  <si>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</si>
  <si>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</si>
  <si>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</si>
  <si>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</si>
  <si>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</si>
  <si>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</si>
  <si>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</si>
  <si>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</si>
  <si>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</si>
  <si>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</si>
  <si>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</si>
  <si>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</si>
  <si>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</si>
  <si>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</si>
  <si>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</si>
  <si>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</si>
  <si>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</si>
  <si>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</si>
  <si>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</si>
  <si>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</si>
  <si>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</si>
  <si>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</si>
  <si>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</si>
  <si>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</si>
  <si>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</si>
  <si>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</si>
  <si>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</si>
  <si>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</si>
  <si>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</si>
  <si>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</si>
  <si>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</si>
  <si>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</si>
  <si>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</si>
  <si>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</si>
  <si>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</si>
  <si>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</si>
  <si>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</si>
  <si>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</si>
  <si>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</si>
  <si>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</si>
  <si>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</si>
  <si>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</si>
  <si>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</si>
  <si>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</si>
  <si>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</si>
  <si>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</si>
  <si>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</si>
  <si>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</si>
  <si>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</si>
  <si>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</si>
  <si>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</si>
  <si>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</si>
  <si>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</si>
  <si>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</si>
  <si>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</si>
  <si>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</si>
  <si>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</si>
  <si>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</si>
  <si>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</si>
  <si>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</si>
  <si>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</si>
  <si>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</si>
  <si>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</si>
  <si>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</si>
  <si>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</si>
  <si>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</si>
  <si>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</si>
  <si>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</si>
  <si>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</si>
  <si>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</si>
  <si>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</si>
  <si>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</si>
  <si>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</si>
  <si>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</si>
  <si>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</si>
  <si>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</si>
  <si>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</si>
  <si>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</si>
  <si>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</si>
  <si>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</si>
  <si>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</si>
  <si>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</si>
  <si>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</si>
  <si>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</si>
  <si>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</si>
  <si>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</si>
  <si>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</si>
  <si>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</si>
  <si>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</si>
  <si>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</si>
  <si>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</si>
  <si>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</si>
  <si>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</si>
  <si>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</si>
  <si>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</si>
  <si>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</si>
  <si>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</si>
  <si>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</si>
  <si>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</si>
  <si>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</si>
  <si>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</si>
  <si>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</si>
  <si>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</si>
  <si>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</si>
  <si>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</si>
  <si>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</si>
  <si>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</si>
  <si>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</si>
  <si>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</si>
  <si>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</si>
  <si>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</si>
  <si>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</si>
  <si>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</si>
  <si>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</si>
  <si>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</si>
  <si>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</si>
  <si>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</si>
  <si>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</si>
  <si>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</si>
  <si>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</si>
  <si>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</si>
  <si>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</si>
  <si>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</si>
  <si>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</si>
  <si>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</si>
  <si>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</si>
  <si>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</si>
  <si>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</si>
  <si>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</si>
  <si>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</si>
  <si>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</si>
  <si>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</si>
  <si>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</si>
  <si>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</si>
  <si>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</si>
  <si>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</si>
  <si>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</si>
  <si>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</si>
  <si>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</si>
  <si>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</si>
  <si>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</si>
  <si>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</si>
  <si>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</si>
  <si>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</si>
  <si>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</si>
  <si>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</si>
  <si>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</si>
  <si>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</si>
  <si>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</si>
  <si>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</si>
  <si>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</si>
  <si>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</si>
  <si>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</si>
  <si>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</si>
  <si>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</si>
  <si>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</si>
  <si>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</si>
  <si>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</si>
  <si>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</si>
  <si>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</si>
  <si>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</si>
  <si>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</si>
  <si>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</si>
  <si>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</si>
  <si>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</si>
  <si>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</si>
  <si>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</si>
  <si>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</si>
  <si>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</si>
  <si>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</si>
  <si>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</si>
  <si>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</si>
  <si>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</si>
  <si>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</si>
  <si>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</si>
  <si>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</si>
  <si>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</si>
  <si>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</si>
  <si>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</si>
  <si>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</si>
  <si>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</si>
  <si>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</si>
  <si>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</si>
  <si>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</si>
  <si>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</si>
  <si>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Действует c 22.10.2021 16:26:41 по: 22.01.2023 16:26:41</t>
  </si>
  <si>
    <t>Серийный номер: 9EF12BA1352B3E8A1302271654C8156CAA951FD8</t>
  </si>
  <si>
    <t>Время подписания: 30.12.2022 14:48:07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</si>
  <si>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</si>
  <si>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</si>
  <si>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</si>
  <si>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</si>
  <si>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</si>
  <si>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</si>
  <si>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</si>
  <si>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</si>
  <si>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</si>
  <si>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</si>
  <si>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</si>
  <si>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</si>
  <si>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</si>
  <si>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</si>
  <si>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</si>
  <si>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</si>
  <si>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</si>
  <si>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</si>
  <si>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</si>
  <si>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</si>
  <si>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</si>
  <si>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</si>
  <si>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</si>
  <si>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</si>
  <si>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</si>
  <si>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[Заместитель директора по АХР],</t>
  </si>
  <si>
    <t>[АУП], [АУП], [Директор],</t>
  </si>
  <si>
    <t>[АУП], [АУП], [Заместитель директора по учебной работе],</t>
  </si>
  <si>
    <t>[АУП], [АУП], [Заместитель директора по воспитательной работе],</t>
  </si>
  <si>
    <t>[АУП], [АУП], [Главный бухгалтер],</t>
  </si>
  <si>
    <t>[Педагогические работники], [Педагоги], [Учитель],</t>
  </si>
  <si>
    <t>[Пед.персонал], [ПРОЧИЙ ОСНОВНОЙ ПЕРСОНАЛ], [Воспитатель],</t>
  </si>
  <si>
    <t>[Прочий обслуживающий персонал], [ПРОЧИЕ], [Прочий персонал],</t>
  </si>
  <si>
    <t>[ПРОЧ], [Врачи], [Врач],</t>
  </si>
  <si>
    <t>[Вспомогательный персонал], [АУП], [Медсестра],</t>
  </si>
  <si>
    <t>14</t>
  </si>
  <si>
    <t>Итого:</t>
  </si>
  <si>
    <t>x</t>
  </si>
  <si>
    <t>11</t>
  </si>
  <si>
    <t>[Специалисты и служащие], [ОСНОВНОЙ ПЕДАГОГИЧЕСКИЙ ПЕРСОНАЛ], [Учитель],</t>
  </si>
  <si>
    <t>12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</si>
  <si>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</si>
  <si>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</si>
  <si>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</si>
  <si>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</si>
  <si>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</si>
  <si>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</si>
  <si>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</si>
  <si>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</si>
  <si>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</si>
  <si>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</si>
  <si>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</si>
  <si>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</si>
  <si>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</si>
  <si>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</si>
  <si>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</si>
  <si>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</si>
  <si>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</si>
  <si>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</si>
  <si>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</si>
  <si>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</si>
  <si>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</si>
  <si>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19</t>
  </si>
  <si>
    <t>20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</si>
  <si>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</si>
  <si>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</si>
  <si>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</si>
  <si>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</si>
  <si>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</si>
  <si>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[Прочие налоги и сборы]</t>
  </si>
  <si>
    <t>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</si>
  <si>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</si>
  <si>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</si>
  <si>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</si>
  <si>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</si>
  <si>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</si>
  <si>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</si>
  <si>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</si>
  <si>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</si>
  <si>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связи] [221] [Содержание и воспитание детей-сирот и детей, оставшихся без попечения родителей, детей, находящихся в трудной жизненной ситуации] [Услуги связи]</t>
  </si>
  <si>
    <t>2022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</si>
  <si>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</si>
  <si>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</si>
  <si>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</si>
  <si>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 [Содержание и воспитание детей-сирот и детей, оставшихся без попечения родителей, детей, находящихся в трудной жизненной ситуации] [Водоснабжение]</t>
  </si>
  <si>
    <t>6. Расчеты (обоснования) расходов на закупки товаров, работ, услуг (225)</t>
  </si>
  <si>
    <t>[Расходы на закупки товаров, работ, услуг] [Техобслуживание пожарной сигнализации] [225] [Содержание и воспитание детей-сирот и детей, оставшихся без попечения родителей, детей, находящихся в трудной жизненной ситуации] [Техобслуживание пожарной сигнализации]</t>
  </si>
  <si>
    <t>[Расходы на закупки товаров, работ, услуг] [Техобслуживание котельной] [225] [Содержание и воспитание детей-сирот и детей, оставшихся без попечения родителей, детей, находящихся в трудной жизненной ситуации] [Техобслуживание котельной]</t>
  </si>
  <si>
    <t>[Расходы на закупки товаров, работ, услуг] [Вывоз мусора] [225] [Содержание и воспитание детей-сирот и детей, оставшихся без попечения родителей, детей, находящихся в трудной жизненной ситуации]</t>
  </si>
  <si>
    <t>[Расходы на закупки товаров, работ, услуг] [Техобслуживание видеонаблюдения] [225] [Содержание и воспитание детей-сирот и детей, оставшихся без попечения родителей, детей, находящихся в трудной жизненной ситуации] [Техобслуживание видеонаблюдения]</t>
  </si>
  <si>
    <t>[Расходы на закупки товаров, работ, услуг] [Дератизация] [225] [Содержание и воспитание детей-сирот и детей, оставшихся без попечения родителей, детей, находящихся в трудной жизненной ситуации] [Дератизация]</t>
  </si>
  <si>
    <t>[Расходы на закупки товаров, работ, услуг] [Тех.обслуживание транспорта] [225] [Содержание и воспитание детей-сирот и детей, оставшихся без попечения родителей, детей, находящихся в трудной жизненной ситуации] [Тех.обслуживание транспорта]</t>
  </si>
  <si>
    <t>6. Расчеты (обоснования) расходов на закупки товаров, работ, услуг (226)</t>
  </si>
  <si>
    <t>[Расходы на закупки товаров, работ, услуг] [Охранные услуги] [226] [Содержание и воспитание детей-сирот и детей, оставшихся без попечения родителей, детей, находящихся в трудной жизненной ситуации] [Охранные услуги]</t>
  </si>
  <si>
    <t>[Расходы на закупки товаров, работ, услуг] [Обновление баз данных] [226] [Содержание и воспитание детей-сирот и детей, оставшихся без попечения родителей, детей, находящихся в трудной жизненной ситуации] [Тех.обслуживание транспорта]</t>
  </si>
  <si>
    <t>13</t>
  </si>
  <si>
    <t>[Расходы на закупки товаров, работ, услуг] [Медосмотр] [226] [Содержание и воспитание детей-сирот и детей, оставшихся без попечения родителей, детей, находящихся в трудной жизненной ситуации] [Медосмотр]</t>
  </si>
  <si>
    <t>[Расходы на закупки товаров, работ, услуг] [Обслуживание тревожной кнопки] [226] [Содержание и воспитание детей-сирот и детей, оставшихся без попечения родителей, детей, находящихся в трудной жизненной ситуации] [Обслуживание тревожной кнопки]</t>
  </si>
  <si>
    <t>15</t>
  </si>
  <si>
    <t>[Расходы на закупки товаров, работ, услуг] [Обслуживание опасного объекта (котельной)] [226] [Содержание и воспитание детей-сирот и детей, оставшихся без попечения родителей, детей, находящихся в трудной жизненной ситуации] [Обслуживание опасного объекта (котельной)]</t>
  </si>
  <si>
    <t>16</t>
  </si>
  <si>
    <t>[Расходы на закупки товаров, работ, услуг] [Автострахование,страхование ОПО] [226] [Содержание и воспитание детей-сирот и детей, оставшихся без попечения родителей, детей, находящихся в трудной жизненной ситуации] [Автострахование,страхование ОПО]</t>
  </si>
  <si>
    <t>6. Расчеты (обоснования) расходов на закупки товаров, работ, услуг (342)</t>
  </si>
  <si>
    <t>17</t>
  </si>
  <si>
    <t>[Расходы на закупки товаров, работ, услуг] [Питание] [342] [Содержание и воспитание детей-сирот и детей, оставшихся без попечения родителей, детей, находящихся в трудной жизненной ситуации] [Питание]</t>
  </si>
  <si>
    <t>6. Расчеты (обоснования) расходов на закупки товаров, работ, услуг (343)</t>
  </si>
  <si>
    <t>21</t>
  </si>
  <si>
    <t>[Расходы на закупки товаров, работ, услуг] [ГСМ] [343] [Содержание и воспитание детей-сирот и детей, оставшихся без попечения родителей, детей, находящихся в трудной жизненной ситуации]</t>
  </si>
  <si>
    <t>6. Расчеты (обоснования) расходов на закупки товаров, работ, услуг (345)</t>
  </si>
  <si>
    <t>18</t>
  </si>
  <si>
    <t>[Расходы на закупки товаров, работ, услуг] [Одежда,обувь] [345] [Содержание и воспитание детей-сирот и детей, оставшихся без попечения родителей, детей, находящихся в трудной жизненной ситуации] [Одежда,обувь]</t>
  </si>
  <si>
    <t>6. Расчеты (обоснования) расходов на закупки товаров, работ, услуг (346)</t>
  </si>
  <si>
    <t>[Расходы на закупки товаров, работ, услуг] [Канцтовары] [346] [Содержание и воспитание детей-сирот и детей, оставшихся без попечения родителей, детей, находящихся в трудной жизненной ситуации]</t>
  </si>
  <si>
    <t>[Расходы на закупки товаров, работ, услуг] [Поставка эл.энергии] [223] [Содержание и воспитание детей-сирот и детей, оставшихся без попечения родителей, детей, находящихся в трудной жизненной ситуации]</t>
  </si>
  <si>
    <t>[Расходы на закупки товаров, работ, услуг] [Поставка газа] [223] [Содержание и воспитание детей-сирот и детей, оставшихся без попечения родителей, детей, находящихся в трудной жизненной ситуации] [Поставка газа]</t>
  </si>
  <si>
    <t>24</t>
  </si>
  <si>
    <t>[Расходы на закупки товаров, работ, услуг] [Покупка материалов,продуктов] [342] [Содержание и воспитание детей-сирот и детей, оставшихся без попечения родителей, детей, находящихся в трудной жизненной ситуации] [Продукты питания]</t>
  </si>
  <si>
    <t>22</t>
  </si>
  <si>
    <t>[Расходы на закупки товаров, работ, услуг] [Газ,эл.энергия] [223] [Содержание и воспитание детей-сирот и детей, оставшихся без попечения родителей, детей, находящихся в трудной жизненной ситуации] [Газ,эл.энергия]</t>
  </si>
  <si>
    <t>25</t>
  </si>
  <si>
    <t>[Расходы на закупки товаров, работ, услуг] [Продукты,материалы] [342] [Содержание и воспитание детей-сирот и детей, оставшихся без попечения родителей, детей, находящихся в трудной жизненной ситуации] [Продукты питания]</t>
  </si>
  <si>
    <t>23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</si>
  <si>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</si>
  <si>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</si>
  <si>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</si>
  <si>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</si>
  <si>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</si>
  <si>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</si>
  <si>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</si>
  <si>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</si>
  <si>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</si>
  <si>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</si>
  <si>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</si>
  <si>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</si>
  <si>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</si>
  <si>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</si>
  <si>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Субсидия на выполнение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</si>
  <si>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</si>
  <si>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</si>
  <si>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</si>
  <si>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</si>
  <si>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</si>
  <si>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</si>
  <si>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</si>
  <si>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</si>
  <si>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</si>
  <si>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</si>
  <si>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</si>
  <si>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</si>
  <si>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30.12.2022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</si>
  <si>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</si>
  <si>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</si>
  <si>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</si>
  <si>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</si>
  <si>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</si>
  <si>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</si>
  <si>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</si>
  <si>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</si>
  <si>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</si>
  <si>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</si>
  <si>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</si>
  <si>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</si>
  <si>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211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</si>
  <si>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</si>
  <si>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Заработная плата педагогических работников (КВР 111)</t>
  </si>
  <si>
    <t>(комментарий не заполнен)</t>
  </si>
  <si>
    <t>Реализация адаптированных основных общеобразовательных программ для детей с умственной отсталостью</t>
  </si>
  <si>
    <t>Заработная плата прочего основного персонала (КВР 111)</t>
  </si>
  <si>
    <t>Реализация дополнительных общеразвивающих программ социально-педагогическая направленность</t>
  </si>
  <si>
    <t>Заработная плата АУП (КВР 111)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</si>
  <si>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</si>
  <si>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Заработная плата вспомогательного персонала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</si>
  <si>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</si>
  <si>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</si>
  <si>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</si>
  <si>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</si>
  <si>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Начисления на выплаты по оплате труда вспомогательного персонала (КВР 119)</t>
  </si>
  <si>
    <t>221</t>
  </si>
  <si>
    <t>Услуги связи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</si>
  <si>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</si>
  <si>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</si>
  <si>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</si>
  <si>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</si>
  <si>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</si>
  <si>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</si>
  <si>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</si>
  <si>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291</t>
  </si>
  <si>
    <t>Налоги, пошлины и сборы (КВР 852)</t>
  </si>
  <si>
    <t>Налог на имущество (КВР 851)</t>
  </si>
  <si>
    <t>Земельный налог (КВР 851)</t>
  </si>
  <si>
    <t>Уплата иных платежей (КВР 853)</t>
  </si>
  <si>
    <t>342</t>
  </si>
  <si>
    <t>Увеличение стоимости продуктов питания (КВР 244)</t>
  </si>
  <si>
    <t>343</t>
  </si>
  <si>
    <t>Увеличение стоимости горюче-смазочных материалов (КВР 244)</t>
  </si>
  <si>
    <t>345</t>
  </si>
  <si>
    <t>Увеличение стоимости мягкого инвентаря (КВР 244)</t>
  </si>
  <si>
    <t>346</t>
  </si>
  <si>
    <t>Увеличение стоимости прочих оборотных запасов (материалов) (КВР 244)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</si>
  <si>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</si>
  <si>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</si>
  <si>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</si>
  <si>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</si>
  <si>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</si>
  <si>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</si>
  <si>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</si>
  <si>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</si>
  <si>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</si>
  <si>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</si>
  <si>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2023 г.</t>
  </si>
  <si>
    <t>Перечень контролей по отчету (не является приложением к отчету)</t>
  </si>
  <si>
    <t>Тип ошибки</t>
  </si>
  <si>
    <t>Раздел</t>
  </si>
  <si>
    <t>Описание ошибки</t>
  </si>
  <si>
    <t>Текст ошибки</t>
  </si>
  <si>
    <t>Ошибка</t>
  </si>
  <si>
    <t>REST_ENDYEAR_EQUALSZERO</t>
  </si>
  <si>
    <t>Расчет остатка на конец года производится по формуле: Х1=Х2+Х3-Х4, 
где 
X1 – остаток на конец года (выгрузка ПФХД – лист «расходы» - строка «остаток на конец года»);  
Х2 – доходы (вкладка «доходы» - общая сумма планируемых поступлений по бюджету и внебюджету );  
Х3 – остаток на начало года (вкладка «доходы» - раздел «остаток средств на начало финансового года» - общая сумма по столбцу «текущий остаток»); 
Х4 – плановые расходы (вкладка «затраты» - общая сумма затрат по строкам «ПЛАН» и «остаток»)</t>
  </si>
  <si>
    <t>Остаток на конец года не равен нулю (очередной год)</t>
  </si>
  <si>
    <t>INCOME_OUTCOME_DIFF</t>
  </si>
  <si>
    <t>Хn=Yn, 
где 
Xn – установленный лимит доходов (вкладка «доходы» - нажать на гиперссылку необходимого вида ФО – значение по строке «ИТОГО»); 
Х2 – плановые расходы (вкладка «затраты» - нажать на гиперссылку необходимого вида ФО – общий итог по строке «ПЛАН»)</t>
  </si>
  <si>
    <t>Имеются расхождения в системе между лимитами доходов (вкладка "доходы") и заполненными плановыми затратами (вкладка "затраты")</t>
  </si>
  <si>
    <t>PURCHASES_26430_DIFF</t>
  </si>
  <si>
    <t>Х1+Х2+Хn&lt;=Y,
где Х1 - стр. 26430.1 в разделе "Закупки 2.0", 
    Х2 - стр. 26430.2 в разделе "Закупки 2.0",
    Y  - стр. 26430 в разделе "Закупки 2.0"</t>
  </si>
  <si>
    <t>Плановые показатели выплат на закупку товаров, работ, услуг на реализацию национального проекта превышают плановые показатели выплат по строке</t>
  </si>
  <si>
    <t>PURCHASES_26421_DIFF</t>
  </si>
  <si>
    <t>Х1+Х2+Хn&lt;=Y,
где Х1 - стр. 26421.1 в разделе "Закупки 2.0", 
    Х2 - стр. 26421.2 в разделе "Закупки 2.0",
    Y  - стр. 26421 в разделе "Закупки 2.0"</t>
  </si>
  <si>
    <t>INC_INCJUSTIFY_DIFF</t>
  </si>
  <si>
    <t>X1-X2&gt;=1 руб., 
где 
Х1 – плановые доходы по соответствующей форме обоснований по строке «КОСГУ-КВР-вид ФО» (вкладка «ПФХД» - раздел «Обоснования доходов» - нажать на значение по столбцу "Запланировано" или "Обосновано"); 
Х2 – Заполненное значение по соответствующей форме обоснований по строке «КОСГУ-КВР-вид ФО» (вкладка «ПФХД» - раздел «обоснования доходов» - нажать на значение по столбцу "Запланировано" или "Обосновано")</t>
  </si>
  <si>
    <t>Имеются расхождения в системе между лимитами доходов и таблицей-обоснованием доходов</t>
  </si>
  <si>
    <t>PURCHASES_26300_DIFF</t>
  </si>
  <si>
    <t>Х1+Х2=Y,
где Х1 - стр. 26310 в разделе "Закупки 2.0", 
    Х2 - стр. 26320 в разделе "Закупки 2.0",
    Y  - стр. 26300 в разделе "Закупки 2.0"</t>
  </si>
  <si>
    <t>Плановые показатели выплат на закупку товаров, работ, услуг по строке 26300 не соответствуют сумме строк 26310 и 26320</t>
  </si>
  <si>
    <t>PURCHASES2_MAINDET_DIFF</t>
  </si>
  <si>
    <t>Плановые показатели выплат на закупку товаров, работ, услуг:
1) по строке 26500 - не соответствуют сумме строк  26441, 26421,26430,25441, 26451;
2) по строке 26600 - не соответствуют сумме строк 26412,26422,26442, 26452</t>
  </si>
  <si>
    <t>Плановые показатели выплат на закупку товаров, работ, услуг:
1) по строке 26500 - не соответствуют сумме строк  26411, 26421,26430,25441, 26451;
2) по строке 26600 - не соответствуют сумме строк 26412,26422,26442, 26452</t>
  </si>
  <si>
    <t>PURCHASES2022_EXP_DIFF</t>
  </si>
  <si>
    <t>Х1=Х2, 
где 
Х1 - Строка 2600 (выгрузка ПФХД - лист «расходы» - общий итог по коду строки 2600); 
Х2 - стр. 26000 (лист «Закупки 2.0» - строка 26000)</t>
  </si>
  <si>
    <t>Несоответствие строки 2600 на листе "Расходы" и строки 26000 на листе "Закупки" (раздел "Закупки") (очередной год)</t>
  </si>
  <si>
    <t>PURC2022_PFHDPLAN3_DIFF</t>
  </si>
  <si>
    <t>Х1=Х2, 
где 
Х1 - строка 2600 (выгрузка ПФХД - лист «расходы» - столбец «плановый период» - общая сумма по коду строки 2600); 
Х2 - стр. 26000 (лист «Закупки» - строка 26000 – столбец «всего на закупки»)</t>
  </si>
  <si>
    <t>Несоответствие затрат по строке 2600 и расходов на закупку товаров, работ, услуг по строке 26000 в плановом периоде</t>
  </si>
  <si>
    <t>PURCHASES_26310_DIFF</t>
  </si>
  <si>
    <t>Х1+Х2+Хn&lt;=Y,
где Х1 - стр. 26310.1 в разделе "Закупки 2.0", 
    Х2 - стр. 26310.2 в разделе "Закупки 2.0",
    Y  - стр. 26310 в разделе "Закупки 2.0"</t>
  </si>
  <si>
    <t>PURCHASES_26451_DIFF</t>
  </si>
  <si>
    <t>Х1+Х2+Хn&lt;=Y,
где Х1 - стр. 26451.1 в разделе "Закупки 2.0", 
    Х2 - стр. 26451.2 в разделе "Закупки 2.0",
    Y  - стр. 26451 в разделе "Закупки 2.0"</t>
  </si>
  <si>
    <t>PURCH2022_PFHDPLAN_DIFF</t>
  </si>
  <si>
    <t>Несоответствие затрат по строке 2600 и расходов на закупку товаров, работ, услуг по строке 26000 в плановом периоде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</si>
</sst>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3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9" fillId="21" borderId="19" applyBorder="0">
      <alignment horizontal="center" vertical="center" wrapText="1"/>
    </xf>
    <xf numFmtId="0" fontId="24" fillId="26" borderId="24" applyBorder="0">
      <alignment horizontal="center" vertical="center" wrapText="1"/>
    </xf>
    <xf numFmtId="0" fontId="25" fillId="27" borderId="25" applyBorder="0">
      <alignment horizontal="right" vertical="center" wrapText="1"/>
    </xf>
    <xf numFmtId="0" fontId="26" fillId="28" borderId="26" applyBorder="0">
      <alignment horizontal="left" vertical="center" wrapText="1"/>
    </xf>
  </cellStyleXfs>
  <cellXfs count="32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 applyProtection="1">
      <alignment horizontal="left" vertical="center" wrapText="1"/>
      <protection locked="0"/>
    </xf>
    <xf numFmtId="4" fontId="17" fillId="19" borderId="17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7" fillId="29" borderId="27" xfId="0" applyNumberFormat="1" applyFont="1" applyFill="1" applyBorder="1" applyAlignment="1">
      <alignment horizontal="right" vertical="center" wrapText="1" indent="1"/>
    </xf>
    <xf numFmtId="0" fontId="13" fillId="15" borderId="1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25" fillId="27" borderId="25" xfId="0" applyFont="1" applyFill="1" applyBorder="1" applyAlignment="1">
      <alignment horizontal="right" vertical="center" wrapText="1"/>
    </xf>
    <xf numFmtId="0" fontId="26" fillId="28" borderId="26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 applyProtection="1">
      <alignment horizontal="left" vertical="center" wrapText="1"/>
      <protection locked="0"/>
    </xf>
    <xf numFmtId="0" fontId="14" fillId="16" borderId="14" xfId="0" applyFont="1" applyFill="1" applyBorder="1" applyAlignment="1">
      <alignment horizontal="center" vertical="center" wrapText="1"/>
    </xf>
  </cellXfs>
  <cellStyles count="14">
    <cellStyle name="bold_border_center_str" xfId="11"/>
    <cellStyle name="border_bold_center_str" xfId="7"/>
    <cellStyle name="bot_border_left_str" xfId="13"/>
    <cellStyle name="bottom_center_str" xfId="6"/>
    <cellStyle name="center_str" xfId="3"/>
    <cellStyle name="formula_center_str" xfId="9"/>
    <cellStyle name="left_str" xfId="5"/>
    <cellStyle name="p_bottom_left_str" xfId="8"/>
    <cellStyle name="righr_str" xfId="4"/>
    <cellStyle name="right_str" xfId="12"/>
    <cellStyle name="table_head" xfId="2"/>
    <cellStyle name="title" xfId="1"/>
    <cellStyle name="top_border_center_str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0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8" t="s">
        <v>0</v>
      </c>
      <c r="L1" s="18"/>
      <c r="M1" s="18"/>
    </row>
    <row r="2" spans="1:13" ht="15" customHeight="1" x14ac:dyDescent="0.15"/>
    <row r="3" spans="1:13" ht="20.100000000000001" customHeight="1" x14ac:dyDescent="0.15">
      <c r="B3" s="19" t="s">
        <v>1</v>
      </c>
      <c r="C3" s="19"/>
      <c r="D3" s="19"/>
      <c r="E3" s="19"/>
      <c r="F3" s="19"/>
      <c r="K3" s="20" t="s">
        <v>2</v>
      </c>
      <c r="L3" s="20"/>
      <c r="M3" s="20"/>
    </row>
    <row r="4" spans="1:13" ht="15" customHeight="1" x14ac:dyDescent="0.15">
      <c r="B4" s="14" t="s">
        <v>3</v>
      </c>
      <c r="C4" s="14"/>
      <c r="D4" s="14"/>
      <c r="E4" s="14"/>
      <c r="F4" s="14"/>
      <c r="K4" s="15" t="s">
        <v>4</v>
      </c>
      <c r="L4" s="15"/>
      <c r="M4" s="15"/>
    </row>
    <row r="5" spans="1:13" ht="15" customHeight="1" x14ac:dyDescent="0.15">
      <c r="B5" s="14" t="s">
        <v>5</v>
      </c>
      <c r="C5" s="14"/>
      <c r="D5" s="14"/>
      <c r="E5" s="14"/>
      <c r="F5" s="14"/>
      <c r="K5" s="17" t="s">
        <v>6</v>
      </c>
      <c r="L5" s="17"/>
      <c r="M5" s="17"/>
    </row>
    <row r="6" spans="1:13" ht="20.100000000000001" customHeight="1" x14ac:dyDescent="0.15">
      <c r="B6" s="14" t="s">
        <v>7</v>
      </c>
      <c r="C6" s="14"/>
      <c r="D6" s="14"/>
      <c r="E6" s="14"/>
      <c r="F6" s="14"/>
      <c r="K6" s="1"/>
      <c r="L6" s="15" t="s">
        <v>8</v>
      </c>
      <c r="M6" s="15"/>
    </row>
    <row r="7" spans="1:13" ht="30" customHeight="1" x14ac:dyDescent="0.15">
      <c r="B7" s="14" t="s">
        <v>9</v>
      </c>
      <c r="C7" s="14"/>
      <c r="D7" s="14"/>
      <c r="E7" s="14"/>
      <c r="F7" s="14"/>
      <c r="K7" s="4" t="s">
        <v>10</v>
      </c>
      <c r="L7" s="17" t="s">
        <v>11</v>
      </c>
      <c r="M7" s="17"/>
    </row>
    <row r="8" spans="1:13" ht="20.100000000000001" customHeight="1" x14ac:dyDescent="0.15">
      <c r="B8" s="14" t="s">
        <v>12</v>
      </c>
      <c r="C8" s="14"/>
      <c r="D8" s="14"/>
      <c r="E8" s="14"/>
      <c r="F8" s="14"/>
      <c r="K8" s="15" t="s">
        <v>13</v>
      </c>
      <c r="L8" s="15"/>
      <c r="M8" s="15"/>
    </row>
    <row r="9" spans="1:13" ht="15" customHeight="1" x14ac:dyDescent="0.15">
      <c r="B9" s="16" t="s">
        <v>14</v>
      </c>
      <c r="C9" s="16"/>
      <c r="D9" s="16"/>
      <c r="E9" s="16"/>
      <c r="F9" s="16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30" customHeight="1" x14ac:dyDescent="0.15">
      <c r="A12" s="13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30" customHeight="1" x14ac:dyDescent="0.15">
      <c r="M13" s="6" t="s">
        <v>18</v>
      </c>
    </row>
    <row r="14" spans="1:13" ht="30" customHeight="1" x14ac:dyDescent="0.15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1"/>
      <c r="L14" s="1" t="s">
        <v>21</v>
      </c>
      <c r="M14" s="6" t="s">
        <v>22</v>
      </c>
    </row>
    <row r="15" spans="1:13" ht="30" customHeight="1" x14ac:dyDescent="0.15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1"/>
      <c r="L15" s="1" t="s">
        <v>25</v>
      </c>
      <c r="M15" s="6" t="s">
        <v>26</v>
      </c>
    </row>
    <row r="16" spans="1:13" ht="30" customHeight="1" x14ac:dyDescent="0.15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9A93" sheet="1" objects="1" scenarios="1"/>
  <mergeCells count="23"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6:D16"/>
    <mergeCell ref="E16:J16"/>
    <mergeCell ref="A12:M12"/>
    <mergeCell ref="A14:D14"/>
    <mergeCell ref="E14:J14"/>
    <mergeCell ref="A15:D15"/>
    <mergeCell ref="E15:J1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0</v>
      </c>
      <c r="I8" s="9">
        <v>0</v>
      </c>
      <c r="J8" s="9">
        <v>0</v>
      </c>
      <c r="K8" s="9" t="s">
        <v>56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f t="shared" ref="E9:J9" si="0">IF(ISNUMBER(E8),E8,0)+IF(ISNUMBER(E10),E10,0)-IF(ISNUMBER(E22),E22,0)+IF(ISNUMBER(E58),E58,0)+IF(ISNUMBER(E62),E62,0)</f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9" t="s">
        <v>56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37917627.289999999</v>
      </c>
      <c r="F10" s="9" t="s">
        <v>56</v>
      </c>
      <c r="G10" s="9" t="s">
        <v>56</v>
      </c>
      <c r="H10" s="9">
        <v>0</v>
      </c>
      <c r="I10" s="9">
        <v>32638311.059999999</v>
      </c>
      <c r="J10" s="9">
        <v>33258359.25</v>
      </c>
      <c r="K10" s="9" t="s">
        <v>56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 t="s">
        <v>56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37917627.289999999</v>
      </c>
      <c r="F12" s="9" t="s">
        <v>56</v>
      </c>
      <c r="G12" s="9" t="s">
        <v>56</v>
      </c>
      <c r="H12" s="9">
        <v>0</v>
      </c>
      <c r="I12" s="9">
        <v>32638311.059999999</v>
      </c>
      <c r="J12" s="9">
        <v>33258359.25</v>
      </c>
      <c r="K12" s="9" t="s">
        <v>56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37917627.289999999</v>
      </c>
      <c r="F13" s="9" t="s">
        <v>56</v>
      </c>
      <c r="G13" s="9" t="s">
        <v>56</v>
      </c>
      <c r="H13" s="9">
        <v>0</v>
      </c>
      <c r="I13" s="9">
        <v>32638311.059999999</v>
      </c>
      <c r="J13" s="9">
        <v>33258359.25</v>
      </c>
      <c r="K13" s="9" t="s">
        <v>56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0</v>
      </c>
      <c r="I14" s="9">
        <v>0</v>
      </c>
      <c r="J14" s="9">
        <v>0</v>
      </c>
      <c r="K14" s="9" t="s">
        <v>56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 t="s">
        <v>56</v>
      </c>
      <c r="G15" s="9" t="s">
        <v>56</v>
      </c>
      <c r="H15" s="9">
        <v>0</v>
      </c>
      <c r="I15" s="9">
        <v>0</v>
      </c>
      <c r="J15" s="9">
        <v>0</v>
      </c>
      <c r="K15" s="9" t="s">
        <v>56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 t="s">
        <v>56</v>
      </c>
      <c r="G16" s="9" t="s">
        <v>56</v>
      </c>
      <c r="H16" s="9">
        <v>0</v>
      </c>
      <c r="I16" s="9">
        <v>0</v>
      </c>
      <c r="J16" s="9">
        <v>0</v>
      </c>
      <c r="K16" s="9" t="s">
        <v>56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 t="s">
        <v>56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 t="s">
        <v>56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 t="s">
        <v>56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 t="s">
        <v>56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 t="s">
        <v>56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37917627.289999999</v>
      </c>
      <c r="F22" s="9" t="s">
        <v>56</v>
      </c>
      <c r="G22" s="9" t="s">
        <v>56</v>
      </c>
      <c r="H22" s="9">
        <v>0</v>
      </c>
      <c r="I22" s="9">
        <v>32638311.059999999</v>
      </c>
      <c r="J22" s="9">
        <v>33258359.25</v>
      </c>
      <c r="K22" s="9" t="s">
        <v>56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29312255.809999999</v>
      </c>
      <c r="F23" s="9" t="s">
        <v>56</v>
      </c>
      <c r="G23" s="9" t="s">
        <v>56</v>
      </c>
      <c r="H23" s="9">
        <v>0</v>
      </c>
      <c r="I23" s="9">
        <v>25726617.109999999</v>
      </c>
      <c r="J23" s="9">
        <v>26271392</v>
      </c>
      <c r="K23" s="9" t="s">
        <v>56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22513253.309999999</v>
      </c>
      <c r="F24" s="9" t="s">
        <v>56</v>
      </c>
      <c r="G24" s="9" t="s">
        <v>56</v>
      </c>
      <c r="H24" s="9">
        <v>0</v>
      </c>
      <c r="I24" s="9">
        <v>19759306.539999999</v>
      </c>
      <c r="J24" s="9">
        <v>20177720.43</v>
      </c>
      <c r="K24" s="9" t="s">
        <v>56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 t="s">
        <v>56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 t="s">
        <v>56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6799002.5</v>
      </c>
      <c r="F27" s="9" t="s">
        <v>56</v>
      </c>
      <c r="G27" s="9" t="s">
        <v>56</v>
      </c>
      <c r="H27" s="9">
        <v>0</v>
      </c>
      <c r="I27" s="9">
        <v>5967310.5700000003</v>
      </c>
      <c r="J27" s="9">
        <v>6093671.5700000003</v>
      </c>
      <c r="K27" s="9" t="s">
        <v>56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6799002.5</v>
      </c>
      <c r="F28" s="9" t="s">
        <v>56</v>
      </c>
      <c r="G28" s="9" t="s">
        <v>56</v>
      </c>
      <c r="H28" s="9">
        <v>0</v>
      </c>
      <c r="I28" s="9">
        <v>5967310.5700000003</v>
      </c>
      <c r="J28" s="9">
        <v>6093671.5700000003</v>
      </c>
      <c r="K28" s="9" t="s">
        <v>56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 t="s">
        <v>56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 t="s">
        <v>56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 t="s">
        <v>56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 t="s">
        <v>56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 t="s">
        <v>56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 t="s">
        <v>56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 t="s">
        <v>56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 t="s">
        <v>56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 t="s">
        <v>56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 t="s">
        <v>56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165000</v>
      </c>
      <c r="F39" s="9" t="s">
        <v>56</v>
      </c>
      <c r="G39" s="9" t="s">
        <v>56</v>
      </c>
      <c r="H39" s="9">
        <v>0</v>
      </c>
      <c r="I39" s="9">
        <v>165000</v>
      </c>
      <c r="J39" s="9">
        <v>165000</v>
      </c>
      <c r="K39" s="9" t="s">
        <v>56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139500</v>
      </c>
      <c r="F40" s="9" t="s">
        <v>56</v>
      </c>
      <c r="G40" s="9" t="s">
        <v>56</v>
      </c>
      <c r="H40" s="9">
        <v>0</v>
      </c>
      <c r="I40" s="9">
        <v>139500</v>
      </c>
      <c r="J40" s="9">
        <v>139500</v>
      </c>
      <c r="K40" s="9" t="s">
        <v>56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>
        <v>25000</v>
      </c>
      <c r="F41" s="9" t="s">
        <v>56</v>
      </c>
      <c r="G41" s="9" t="s">
        <v>56</v>
      </c>
      <c r="H41" s="9">
        <v>0</v>
      </c>
      <c r="I41" s="9">
        <v>25000</v>
      </c>
      <c r="J41" s="9">
        <v>25000</v>
      </c>
      <c r="K41" s="9" t="s">
        <v>56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500</v>
      </c>
      <c r="F42" s="9" t="s">
        <v>56</v>
      </c>
      <c r="G42" s="9" t="s">
        <v>56</v>
      </c>
      <c r="H42" s="9">
        <v>0</v>
      </c>
      <c r="I42" s="9">
        <v>500</v>
      </c>
      <c r="J42" s="9">
        <v>500</v>
      </c>
      <c r="K42" s="9" t="s">
        <v>56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 t="s">
        <v>56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 t="s">
        <v>56</v>
      </c>
      <c r="I44" s="9" t="s">
        <v>56</v>
      </c>
      <c r="J44" s="9" t="s">
        <v>56</v>
      </c>
      <c r="K44" s="9" t="s">
        <v>56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 t="s">
        <v>56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 t="s">
        <v>56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 t="s">
        <v>56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 t="s">
        <v>56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8440371.4800000004</v>
      </c>
      <c r="F49" s="9" t="s">
        <v>56</v>
      </c>
      <c r="G49" s="9" t="s">
        <v>56</v>
      </c>
      <c r="H49" s="9">
        <v>0</v>
      </c>
      <c r="I49" s="9">
        <v>6746693.9500000002</v>
      </c>
      <c r="J49" s="9">
        <v>6821967.25</v>
      </c>
      <c r="K49" s="9" t="s">
        <v>56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 t="s">
        <v>56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 t="s">
        <v>56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6311601.4800000004</v>
      </c>
      <c r="F52" s="9" t="s">
        <v>56</v>
      </c>
      <c r="G52" s="9" t="s">
        <v>56</v>
      </c>
      <c r="H52" s="9">
        <v>0</v>
      </c>
      <c r="I52" s="9">
        <v>4864861.2699999996</v>
      </c>
      <c r="J52" s="9">
        <v>4864861.26</v>
      </c>
      <c r="K52" s="9" t="s">
        <v>56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 t="s">
        <v>56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2128770</v>
      </c>
      <c r="F54" s="9" t="s">
        <v>56</v>
      </c>
      <c r="G54" s="9" t="s">
        <v>56</v>
      </c>
      <c r="H54" s="9">
        <v>0</v>
      </c>
      <c r="I54" s="9">
        <v>1881832.68</v>
      </c>
      <c r="J54" s="9">
        <v>1957105.99</v>
      </c>
      <c r="K54" s="9" t="s">
        <v>56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 t="s">
        <v>56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 t="s">
        <v>56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 t="s">
        <v>56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 t="s">
        <v>56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 t="s">
        <v>56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 t="s">
        <v>56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 t="s">
        <v>56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 t="s">
        <v>56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 t="s">
        <v>56</v>
      </c>
    </row>
  </sheetData>
  <sheetProtection password="9A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20" t="s">
        <v>204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 t="s">
        <v>56</v>
      </c>
      <c r="E7" s="6"/>
      <c r="F7" s="9">
        <f>F8+F9+F10+F15+F16+F18+F19+F20+F22+F23+F25+F26</f>
        <v>8440371.4800000004</v>
      </c>
      <c r="G7" s="9">
        <f>G8+G9+G10+G15+G16+G18+G19+G20+G22+G23+G25+G26</f>
        <v>6746693.9500000002</v>
      </c>
      <c r="H7" s="9">
        <f>H8+H9+H10+H15+H16+H18+H19+H20+H22+H23+H25+H26</f>
        <v>6821967.25</v>
      </c>
      <c r="I7" s="9" t="s">
        <v>56</v>
      </c>
    </row>
    <row r="8" spans="1:9" ht="42" x14ac:dyDescent="0.15">
      <c r="A8" s="6" t="s">
        <v>213</v>
      </c>
      <c r="B8" s="7" t="s">
        <v>214</v>
      </c>
      <c r="C8" s="6" t="s">
        <v>215</v>
      </c>
      <c r="D8" s="6" t="s">
        <v>56</v>
      </c>
      <c r="E8" s="6"/>
      <c r="F8" s="9">
        <v>0</v>
      </c>
      <c r="G8" s="9">
        <v>0</v>
      </c>
      <c r="H8" s="9">
        <v>0</v>
      </c>
      <c r="I8" s="9" t="s">
        <v>56</v>
      </c>
    </row>
    <row r="9" spans="1:9" ht="42" x14ac:dyDescent="0.15">
      <c r="A9" s="6" t="s">
        <v>216</v>
      </c>
      <c r="B9" s="7" t="s">
        <v>217</v>
      </c>
      <c r="C9" s="6" t="s">
        <v>218</v>
      </c>
      <c r="D9" s="6" t="s">
        <v>56</v>
      </c>
      <c r="E9" s="6"/>
      <c r="F9" s="9">
        <v>0</v>
      </c>
      <c r="G9" s="9">
        <v>0</v>
      </c>
      <c r="H9" s="9">
        <v>0</v>
      </c>
      <c r="I9" s="9" t="s">
        <v>56</v>
      </c>
    </row>
    <row r="10" spans="1:9" ht="31.5" x14ac:dyDescent="0.15">
      <c r="A10" s="6" t="s">
        <v>219</v>
      </c>
      <c r="B10" s="7" t="s">
        <v>220</v>
      </c>
      <c r="C10" s="6" t="s">
        <v>221</v>
      </c>
      <c r="D10" s="6" t="s">
        <v>56</v>
      </c>
      <c r="E10" s="6"/>
      <c r="F10" s="9">
        <v>8440371.4800000004</v>
      </c>
      <c r="G10" s="9">
        <v>0</v>
      </c>
      <c r="H10" s="9">
        <v>0</v>
      </c>
      <c r="I10" s="9" t="s">
        <v>56</v>
      </c>
    </row>
    <row r="11" spans="1:9" x14ac:dyDescent="0.15">
      <c r="A11" s="6" t="s">
        <v>222</v>
      </c>
      <c r="B11" s="7" t="s">
        <v>223</v>
      </c>
      <c r="C11" s="6" t="s">
        <v>224</v>
      </c>
      <c r="D11" s="6" t="s">
        <v>56</v>
      </c>
      <c r="E11" s="6"/>
      <c r="F11" s="9">
        <v>8440371.4800000004</v>
      </c>
      <c r="G11" s="9">
        <v>0</v>
      </c>
      <c r="H11" s="9">
        <v>0</v>
      </c>
      <c r="I11" s="9" t="s">
        <v>56</v>
      </c>
    </row>
    <row r="12" spans="1:9" x14ac:dyDescent="0.15">
      <c r="A12" s="6" t="s">
        <v>225</v>
      </c>
      <c r="B12" s="7" t="s">
        <v>226</v>
      </c>
      <c r="C12" s="6" t="s">
        <v>227</v>
      </c>
      <c r="D12" s="6" t="s">
        <v>56</v>
      </c>
      <c r="E12" s="6"/>
      <c r="F12" s="9">
        <v>0</v>
      </c>
      <c r="G12" s="9">
        <v>0</v>
      </c>
      <c r="H12" s="9">
        <v>0</v>
      </c>
      <c r="I12" s="9" t="s">
        <v>56</v>
      </c>
    </row>
    <row r="13" spans="1:9" ht="42" x14ac:dyDescent="0.15">
      <c r="A13" s="6" t="s">
        <v>228</v>
      </c>
      <c r="B13" s="7" t="s">
        <v>229</v>
      </c>
      <c r="C13" s="6" t="s">
        <v>230</v>
      </c>
      <c r="D13" s="6" t="s">
        <v>56</v>
      </c>
      <c r="E13" s="6"/>
      <c r="F13" s="9">
        <f>F15+F16+F18+F19+F20+F22+F23+F25+F26</f>
        <v>0</v>
      </c>
      <c r="G13" s="9">
        <f>G15+G16+G18+G19+G20+G22+G23+G25+G26</f>
        <v>6746693.9500000002</v>
      </c>
      <c r="H13" s="9">
        <f>H15+H16+H18+H19+H20+H22+H23+H25+H26</f>
        <v>6821967.25</v>
      </c>
      <c r="I13" s="9" t="s">
        <v>56</v>
      </c>
    </row>
    <row r="14" spans="1:9" ht="31.5" x14ac:dyDescent="0.15">
      <c r="A14" s="6" t="s">
        <v>231</v>
      </c>
      <c r="B14" s="7" t="s">
        <v>232</v>
      </c>
      <c r="C14" s="6" t="s">
        <v>233</v>
      </c>
      <c r="D14" s="6" t="s">
        <v>56</v>
      </c>
      <c r="E14" s="6"/>
      <c r="F14" s="9">
        <f>F15+F16</f>
        <v>0</v>
      </c>
      <c r="G14" s="9">
        <f>G15+G16</f>
        <v>6746693.9500000002</v>
      </c>
      <c r="H14" s="9">
        <f>H15+H16</f>
        <v>6821967.25</v>
      </c>
      <c r="I14" s="9" t="s">
        <v>56</v>
      </c>
    </row>
    <row r="15" spans="1:9" x14ac:dyDescent="0.15">
      <c r="A15" s="6" t="s">
        <v>234</v>
      </c>
      <c r="B15" s="7" t="s">
        <v>223</v>
      </c>
      <c r="C15" s="6" t="s">
        <v>235</v>
      </c>
      <c r="D15" s="6" t="s">
        <v>56</v>
      </c>
      <c r="E15" s="6"/>
      <c r="F15" s="9">
        <v>0</v>
      </c>
      <c r="G15" s="9">
        <v>6746693.9500000002</v>
      </c>
      <c r="H15" s="9">
        <v>6821967.25</v>
      </c>
      <c r="I15" s="9" t="s">
        <v>56</v>
      </c>
    </row>
    <row r="16" spans="1:9" x14ac:dyDescent="0.15">
      <c r="A16" s="6" t="s">
        <v>236</v>
      </c>
      <c r="B16" s="7" t="s">
        <v>226</v>
      </c>
      <c r="C16" s="6" t="s">
        <v>237</v>
      </c>
      <c r="D16" s="6" t="s">
        <v>56</v>
      </c>
      <c r="E16" s="6"/>
      <c r="F16" s="9">
        <v>0</v>
      </c>
      <c r="G16" s="9">
        <v>0</v>
      </c>
      <c r="H16" s="9">
        <v>0</v>
      </c>
      <c r="I16" s="9" t="s">
        <v>56</v>
      </c>
    </row>
    <row r="17" spans="1:9" ht="31.5" x14ac:dyDescent="0.15">
      <c r="A17" s="6" t="s">
        <v>238</v>
      </c>
      <c r="B17" s="7" t="s">
        <v>239</v>
      </c>
      <c r="C17" s="6" t="s">
        <v>240</v>
      </c>
      <c r="D17" s="6" t="s">
        <v>56</v>
      </c>
      <c r="E17" s="6"/>
      <c r="F17" s="9">
        <f>F18+F19</f>
        <v>0</v>
      </c>
      <c r="G17" s="9">
        <f>G18+G19</f>
        <v>0</v>
      </c>
      <c r="H17" s="9">
        <f>H18+H19</f>
        <v>0</v>
      </c>
      <c r="I17" s="9" t="s">
        <v>56</v>
      </c>
    </row>
    <row r="18" spans="1:9" x14ac:dyDescent="0.15">
      <c r="A18" s="6" t="s">
        <v>241</v>
      </c>
      <c r="B18" s="7" t="s">
        <v>223</v>
      </c>
      <c r="C18" s="6" t="s">
        <v>242</v>
      </c>
      <c r="D18" s="6" t="s">
        <v>56</v>
      </c>
      <c r="E18" s="6"/>
      <c r="F18" s="9">
        <v>0</v>
      </c>
      <c r="G18" s="9">
        <v>0</v>
      </c>
      <c r="H18" s="9">
        <v>0</v>
      </c>
      <c r="I18" s="9" t="s">
        <v>56</v>
      </c>
    </row>
    <row r="19" spans="1:9" x14ac:dyDescent="0.15">
      <c r="A19" s="6" t="s">
        <v>243</v>
      </c>
      <c r="B19" s="7" t="s">
        <v>226</v>
      </c>
      <c r="C19" s="6" t="s">
        <v>244</v>
      </c>
      <c r="D19" s="6" t="s">
        <v>56</v>
      </c>
      <c r="E19" s="6"/>
      <c r="F19" s="9">
        <v>0</v>
      </c>
      <c r="G19" s="9">
        <v>0</v>
      </c>
      <c r="H19" s="9">
        <v>0</v>
      </c>
      <c r="I19" s="9" t="s">
        <v>56</v>
      </c>
    </row>
    <row r="20" spans="1:9" ht="21" x14ac:dyDescent="0.15">
      <c r="A20" s="6" t="s">
        <v>245</v>
      </c>
      <c r="B20" s="7" t="s">
        <v>246</v>
      </c>
      <c r="C20" s="6" t="s">
        <v>247</v>
      </c>
      <c r="D20" s="6" t="s">
        <v>56</v>
      </c>
      <c r="E20" s="6"/>
      <c r="F20" s="9">
        <v>0</v>
      </c>
      <c r="G20" s="9">
        <v>0</v>
      </c>
      <c r="H20" s="9">
        <v>0</v>
      </c>
      <c r="I20" s="9" t="s">
        <v>56</v>
      </c>
    </row>
    <row r="21" spans="1:9" x14ac:dyDescent="0.15">
      <c r="A21" s="6" t="s">
        <v>248</v>
      </c>
      <c r="B21" s="7" t="s">
        <v>249</v>
      </c>
      <c r="C21" s="6" t="s">
        <v>250</v>
      </c>
      <c r="D21" s="6" t="s">
        <v>56</v>
      </c>
      <c r="E21" s="6"/>
      <c r="F21" s="9">
        <f>F22+F23</f>
        <v>0</v>
      </c>
      <c r="G21" s="9">
        <f>G22+G23</f>
        <v>0</v>
      </c>
      <c r="H21" s="9">
        <f>H22+H23</f>
        <v>0</v>
      </c>
      <c r="I21" s="9" t="s">
        <v>56</v>
      </c>
    </row>
    <row r="22" spans="1:9" x14ac:dyDescent="0.15">
      <c r="A22" s="6" t="s">
        <v>251</v>
      </c>
      <c r="B22" s="7" t="s">
        <v>223</v>
      </c>
      <c r="C22" s="6" t="s">
        <v>252</v>
      </c>
      <c r="D22" s="6" t="s">
        <v>56</v>
      </c>
      <c r="E22" s="6"/>
      <c r="F22" s="9">
        <v>0</v>
      </c>
      <c r="G22" s="9">
        <v>0</v>
      </c>
      <c r="H22" s="9">
        <v>0</v>
      </c>
      <c r="I22" s="9" t="s">
        <v>56</v>
      </c>
    </row>
    <row r="23" spans="1:9" x14ac:dyDescent="0.15">
      <c r="A23" s="6" t="s">
        <v>253</v>
      </c>
      <c r="B23" s="7" t="s">
        <v>226</v>
      </c>
      <c r="C23" s="6" t="s">
        <v>254</v>
      </c>
      <c r="D23" s="6" t="s">
        <v>56</v>
      </c>
      <c r="E23" s="6"/>
      <c r="F23" s="9">
        <v>0</v>
      </c>
      <c r="G23" s="9">
        <v>0</v>
      </c>
      <c r="H23" s="9">
        <v>0</v>
      </c>
      <c r="I23" s="9" t="s">
        <v>56</v>
      </c>
    </row>
    <row r="24" spans="1:9" x14ac:dyDescent="0.15">
      <c r="A24" s="6" t="s">
        <v>255</v>
      </c>
      <c r="B24" s="7" t="s">
        <v>256</v>
      </c>
      <c r="C24" s="6" t="s">
        <v>257</v>
      </c>
      <c r="D24" s="6" t="s">
        <v>56</v>
      </c>
      <c r="E24" s="6"/>
      <c r="F24" s="9">
        <f>F25+F26</f>
        <v>0</v>
      </c>
      <c r="G24" s="9">
        <f>G25+G26</f>
        <v>0</v>
      </c>
      <c r="H24" s="9">
        <f>H25+H26</f>
        <v>0</v>
      </c>
      <c r="I24" s="9" t="s">
        <v>56</v>
      </c>
    </row>
    <row r="25" spans="1:9" x14ac:dyDescent="0.15">
      <c r="A25" s="6" t="s">
        <v>258</v>
      </c>
      <c r="B25" s="7" t="s">
        <v>223</v>
      </c>
      <c r="C25" s="6" t="s">
        <v>259</v>
      </c>
      <c r="D25" s="6" t="s">
        <v>56</v>
      </c>
      <c r="E25" s="6"/>
      <c r="F25" s="9">
        <v>0</v>
      </c>
      <c r="G25" s="9">
        <v>0</v>
      </c>
      <c r="H25" s="9">
        <v>0</v>
      </c>
      <c r="I25" s="9" t="s">
        <v>56</v>
      </c>
    </row>
    <row r="26" spans="1:9" x14ac:dyDescent="0.15">
      <c r="A26" s="6" t="s">
        <v>260</v>
      </c>
      <c r="B26" s="7" t="s">
        <v>226</v>
      </c>
      <c r="C26" s="6" t="s">
        <v>261</v>
      </c>
      <c r="D26" s="6" t="s">
        <v>56</v>
      </c>
      <c r="E26" s="6"/>
      <c r="F26" s="9">
        <v>0</v>
      </c>
      <c r="G26" s="9">
        <v>0</v>
      </c>
      <c r="H26" s="9">
        <v>0</v>
      </c>
      <c r="I26" s="9" t="s">
        <v>56</v>
      </c>
    </row>
    <row r="27" spans="1:9" ht="42" x14ac:dyDescent="0.15">
      <c r="A27" s="6" t="s">
        <v>262</v>
      </c>
      <c r="B27" s="7" t="s">
        <v>263</v>
      </c>
      <c r="C27" s="6" t="s">
        <v>264</v>
      </c>
      <c r="D27" s="6" t="s">
        <v>56</v>
      </c>
      <c r="E27" s="6"/>
      <c r="F27" s="9">
        <f>F28+F29+F30</f>
        <v>0</v>
      </c>
      <c r="G27" s="9">
        <f>G28+G29+G30</f>
        <v>6746693.9500000002</v>
      </c>
      <c r="H27" s="9">
        <f>H28+H29+H30</f>
        <v>6821967.25</v>
      </c>
      <c r="I27" s="9" t="s">
        <v>56</v>
      </c>
    </row>
    <row r="28" spans="1:9" x14ac:dyDescent="0.15">
      <c r="A28" s="6" t="s">
        <v>265</v>
      </c>
      <c r="B28" s="7" t="s">
        <v>266</v>
      </c>
      <c r="C28" s="6" t="s">
        <v>267</v>
      </c>
      <c r="D28" s="6" t="s">
        <v>268</v>
      </c>
      <c r="E28" s="6"/>
      <c r="F28" s="9">
        <v>0</v>
      </c>
      <c r="G28" s="9">
        <v>0</v>
      </c>
      <c r="H28" s="9">
        <v>0</v>
      </c>
      <c r="I28" s="9" t="s">
        <v>56</v>
      </c>
    </row>
    <row r="29" spans="1:9" x14ac:dyDescent="0.15">
      <c r="A29" s="6" t="s">
        <v>269</v>
      </c>
      <c r="B29" s="7" t="s">
        <v>266</v>
      </c>
      <c r="C29" s="6" t="s">
        <v>270</v>
      </c>
      <c r="D29" s="6" t="s">
        <v>271</v>
      </c>
      <c r="E29" s="6"/>
      <c r="F29" s="9">
        <v>0</v>
      </c>
      <c r="G29" s="9">
        <v>6746693.9500000002</v>
      </c>
      <c r="H29" s="9">
        <v>0</v>
      </c>
      <c r="I29" s="9" t="s">
        <v>56</v>
      </c>
    </row>
    <row r="30" spans="1:9" x14ac:dyDescent="0.15">
      <c r="A30" s="6" t="s">
        <v>272</v>
      </c>
      <c r="B30" s="7" t="s">
        <v>266</v>
      </c>
      <c r="C30" s="6" t="s">
        <v>273</v>
      </c>
      <c r="D30" s="6" t="s">
        <v>274</v>
      </c>
      <c r="E30" s="6"/>
      <c r="F30" s="9">
        <v>0</v>
      </c>
      <c r="G30" s="9">
        <v>0</v>
      </c>
      <c r="H30" s="9">
        <v>6821967.25</v>
      </c>
      <c r="I30" s="9" t="s">
        <v>56</v>
      </c>
    </row>
    <row r="31" spans="1:9" ht="42" x14ac:dyDescent="0.15">
      <c r="A31" s="6" t="s">
        <v>275</v>
      </c>
      <c r="B31" s="7" t="s">
        <v>276</v>
      </c>
      <c r="C31" s="6" t="s">
        <v>277</v>
      </c>
      <c r="D31" s="6" t="s">
        <v>56</v>
      </c>
      <c r="E31" s="6"/>
      <c r="F31" s="9">
        <f>F32+F33+F34</f>
        <v>0</v>
      </c>
      <c r="G31" s="9">
        <f>G32+G33+G34</f>
        <v>0</v>
      </c>
      <c r="H31" s="9">
        <f>H32+H33+H34</f>
        <v>0</v>
      </c>
      <c r="I31" s="9" t="s">
        <v>56</v>
      </c>
    </row>
    <row r="32" spans="1:9" x14ac:dyDescent="0.15">
      <c r="A32" s="6" t="s">
        <v>278</v>
      </c>
      <c r="B32" s="7" t="s">
        <v>266</v>
      </c>
      <c r="C32" s="6" t="s">
        <v>279</v>
      </c>
      <c r="D32" s="6" t="s">
        <v>268</v>
      </c>
      <c r="E32" s="6"/>
      <c r="F32" s="9">
        <v>0</v>
      </c>
      <c r="G32" s="9">
        <v>0</v>
      </c>
      <c r="H32" s="9">
        <v>0</v>
      </c>
      <c r="I32" s="9" t="s">
        <v>56</v>
      </c>
    </row>
    <row r="33" spans="1:9" x14ac:dyDescent="0.15">
      <c r="A33" s="6" t="s">
        <v>280</v>
      </c>
      <c r="B33" s="7" t="s">
        <v>266</v>
      </c>
      <c r="C33" s="6" t="s">
        <v>281</v>
      </c>
      <c r="D33" s="6" t="s">
        <v>271</v>
      </c>
      <c r="E33" s="6"/>
      <c r="F33" s="9">
        <v>0</v>
      </c>
      <c r="G33" s="9">
        <v>0</v>
      </c>
      <c r="H33" s="9">
        <v>0</v>
      </c>
      <c r="I33" s="9" t="s">
        <v>56</v>
      </c>
    </row>
    <row r="34" spans="1:9" x14ac:dyDescent="0.15">
      <c r="A34" s="6" t="s">
        <v>282</v>
      </c>
      <c r="B34" s="7" t="s">
        <v>266</v>
      </c>
      <c r="C34" s="6" t="s">
        <v>283</v>
      </c>
      <c r="D34" s="6" t="s">
        <v>274</v>
      </c>
      <c r="E34" s="6"/>
      <c r="F34" s="9">
        <v>0</v>
      </c>
      <c r="G34" s="9">
        <v>0</v>
      </c>
      <c r="H34" s="9">
        <v>0</v>
      </c>
      <c r="I34" s="9" t="s">
        <v>56</v>
      </c>
    </row>
    <row r="35" spans="1:9" ht="15" customHeight="1" x14ac:dyDescent="0.15"/>
    <row r="36" spans="1:9" ht="39.950000000000003" customHeight="1" x14ac:dyDescent="0.15">
      <c r="A36" s="24" t="s">
        <v>284</v>
      </c>
      <c r="B36" s="24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5" t="s">
        <v>285</v>
      </c>
      <c r="D37" s="15"/>
      <c r="E37" s="15" t="s">
        <v>10</v>
      </c>
      <c r="F37" s="15"/>
      <c r="G37" s="15" t="s">
        <v>11</v>
      </c>
      <c r="H37" s="15"/>
    </row>
    <row r="38" spans="1:9" ht="15" customHeight="1" x14ac:dyDescent="0.15"/>
    <row r="39" spans="1:9" ht="39.950000000000003" customHeight="1" x14ac:dyDescent="0.15">
      <c r="A39" s="24" t="s">
        <v>286</v>
      </c>
      <c r="B39" s="24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5" t="s">
        <v>285</v>
      </c>
      <c r="D40" s="15"/>
      <c r="E40" s="15" t="s">
        <v>287</v>
      </c>
      <c r="F40" s="15"/>
      <c r="G40" s="15" t="s">
        <v>288</v>
      </c>
      <c r="H40" s="15"/>
    </row>
    <row r="41" spans="1:9" ht="20.100000000000001" customHeight="1" x14ac:dyDescent="0.15">
      <c r="A41" s="15" t="s">
        <v>289</v>
      </c>
      <c r="B41" s="15"/>
    </row>
    <row r="42" spans="1:9" ht="15" customHeight="1" x14ac:dyDescent="0.15"/>
    <row r="43" spans="1:9" ht="20.100000000000001" customHeight="1" x14ac:dyDescent="0.15">
      <c r="A43" s="22" t="s">
        <v>290</v>
      </c>
      <c r="B43" s="22"/>
      <c r="C43" s="22"/>
      <c r="D43" s="22"/>
      <c r="E43" s="22"/>
    </row>
    <row r="44" spans="1:9" ht="39.950000000000003" customHeight="1" x14ac:dyDescent="0.15">
      <c r="A44" s="23" t="s">
        <v>291</v>
      </c>
      <c r="B44" s="23"/>
      <c r="C44" s="23"/>
      <c r="D44" s="23"/>
      <c r="E44" s="23"/>
    </row>
    <row r="45" spans="1:9" ht="20.100000000000001" customHeight="1" x14ac:dyDescent="0.15">
      <c r="A45" s="15" t="s">
        <v>292</v>
      </c>
      <c r="B45" s="15"/>
      <c r="C45" s="15"/>
      <c r="D45" s="15"/>
      <c r="E45" s="15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293</v>
      </c>
      <c r="D47" s="23"/>
      <c r="E47" s="23"/>
    </row>
    <row r="48" spans="1:9" ht="20.100000000000001" customHeight="1" x14ac:dyDescent="0.15">
      <c r="A48" s="15" t="s">
        <v>10</v>
      </c>
      <c r="B48" s="15"/>
      <c r="C48" s="15" t="s">
        <v>11</v>
      </c>
      <c r="D48" s="15"/>
      <c r="E48" s="15"/>
    </row>
    <row r="49" spans="1:7" ht="20.100000000000001" customHeight="1" x14ac:dyDescent="0.15">
      <c r="A49" s="15" t="s">
        <v>289</v>
      </c>
      <c r="B49" s="15"/>
    </row>
    <row r="50" spans="1:7" ht="20.100000000000001" customHeight="1" x14ac:dyDescent="0.15">
      <c r="A50" s="2" t="s">
        <v>294</v>
      </c>
    </row>
    <row r="51" spans="1:7" ht="15" customHeight="1" x14ac:dyDescent="0.15"/>
    <row r="52" spans="1:7" ht="20.100000000000001" customHeight="1" x14ac:dyDescent="0.15">
      <c r="C52" s="19" t="s">
        <v>1</v>
      </c>
      <c r="D52" s="19"/>
      <c r="E52" s="19"/>
      <c r="F52" s="19"/>
      <c r="G52" s="19"/>
    </row>
    <row r="53" spans="1:7" ht="20.100000000000001" customHeight="1" x14ac:dyDescent="0.15">
      <c r="C53" s="14" t="s">
        <v>295</v>
      </c>
      <c r="D53" s="14"/>
      <c r="E53" s="14"/>
      <c r="F53" s="14"/>
      <c r="G53" s="14"/>
    </row>
    <row r="54" spans="1:7" ht="20.100000000000001" customHeight="1" x14ac:dyDescent="0.15">
      <c r="C54" s="14" t="s">
        <v>5</v>
      </c>
      <c r="D54" s="14"/>
      <c r="E54" s="14"/>
      <c r="F54" s="14"/>
      <c r="G54" s="14"/>
    </row>
    <row r="55" spans="1:7" ht="20.100000000000001" customHeight="1" x14ac:dyDescent="0.15">
      <c r="C55" s="14" t="s">
        <v>296</v>
      </c>
      <c r="D55" s="14"/>
      <c r="E55" s="14"/>
      <c r="F55" s="14"/>
      <c r="G55" s="14"/>
    </row>
    <row r="56" spans="1:7" ht="20.100000000000001" customHeight="1" x14ac:dyDescent="0.15">
      <c r="C56" s="14" t="s">
        <v>297</v>
      </c>
      <c r="D56" s="14"/>
      <c r="E56" s="14"/>
      <c r="F56" s="14"/>
      <c r="G56" s="14"/>
    </row>
    <row r="57" spans="1:7" ht="20.100000000000001" customHeight="1" x14ac:dyDescent="0.15">
      <c r="C57" s="14" t="s">
        <v>12</v>
      </c>
      <c r="D57" s="14"/>
      <c r="E57" s="14"/>
      <c r="F57" s="14"/>
      <c r="G57" s="14"/>
    </row>
    <row r="58" spans="1:7" ht="20.100000000000001" customHeight="1" x14ac:dyDescent="0.15">
      <c r="C58" s="16" t="s">
        <v>298</v>
      </c>
      <c r="D58" s="16"/>
      <c r="E58" s="16"/>
      <c r="F58" s="16"/>
      <c r="G58" s="16"/>
    </row>
  </sheetData>
  <sheetProtection password="9A93" sheet="1" objects="1" scenarios="1"/>
  <mergeCells count="37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299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300</v>
      </c>
      <c r="B3" s="25"/>
      <c r="C3" s="26" t="s">
        <v>301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302</v>
      </c>
      <c r="B4" s="25"/>
      <c r="C4" s="26" t="s">
        <v>268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5" t="s">
        <v>303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 x14ac:dyDescent="0.15"/>
    <row r="7" spans="1:10" ht="50.1" customHeight="1" x14ac:dyDescent="0.15">
      <c r="A7" s="21" t="s">
        <v>205</v>
      </c>
      <c r="B7" s="21" t="s">
        <v>304</v>
      </c>
      <c r="C7" s="21" t="s">
        <v>305</v>
      </c>
      <c r="D7" s="21" t="s">
        <v>306</v>
      </c>
      <c r="E7" s="21"/>
      <c r="F7" s="21"/>
      <c r="G7" s="21"/>
      <c r="H7" s="21" t="s">
        <v>307</v>
      </c>
      <c r="I7" s="21" t="s">
        <v>308</v>
      </c>
      <c r="J7" s="21" t="s">
        <v>309</v>
      </c>
    </row>
    <row r="8" spans="1:10" ht="50.1" customHeight="1" x14ac:dyDescent="0.15">
      <c r="A8" s="21"/>
      <c r="B8" s="21"/>
      <c r="C8" s="21"/>
      <c r="D8" s="21" t="s">
        <v>310</v>
      </c>
      <c r="E8" s="21" t="s">
        <v>311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312</v>
      </c>
      <c r="F9" s="6" t="s">
        <v>313</v>
      </c>
      <c r="G9" s="6" t="s">
        <v>314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315</v>
      </c>
      <c r="C10" s="6" t="s">
        <v>316</v>
      </c>
      <c r="D10" s="6" t="s">
        <v>317</v>
      </c>
      <c r="E10" s="6" t="s">
        <v>318</v>
      </c>
      <c r="F10" s="6" t="s">
        <v>319</v>
      </c>
      <c r="G10" s="6" t="s">
        <v>320</v>
      </c>
      <c r="H10" s="6" t="s">
        <v>321</v>
      </c>
      <c r="I10" s="6" t="s">
        <v>322</v>
      </c>
      <c r="J10" s="6" t="s">
        <v>323</v>
      </c>
    </row>
    <row r="11" spans="1:10" ht="21" x14ac:dyDescent="0.15">
      <c r="A11" s="6" t="s">
        <v>210</v>
      </c>
      <c r="B11" s="7" t="s">
        <v>324</v>
      </c>
      <c r="C11" s="9">
        <v>1</v>
      </c>
      <c r="D11" s="9">
        <v>45683.333330000001</v>
      </c>
      <c r="E11" s="9">
        <v>45683.333330000001</v>
      </c>
      <c r="F11" s="9">
        <v>0</v>
      </c>
      <c r="G11" s="9">
        <v>0</v>
      </c>
      <c r="H11" s="9"/>
      <c r="I11" s="9">
        <v>1</v>
      </c>
      <c r="J11" s="9">
        <v>548200</v>
      </c>
    </row>
    <row r="12" spans="1:10" x14ac:dyDescent="0.15">
      <c r="A12" s="6" t="s">
        <v>315</v>
      </c>
      <c r="B12" s="7" t="s">
        <v>325</v>
      </c>
      <c r="C12" s="9">
        <v>1</v>
      </c>
      <c r="D12" s="9">
        <v>60049</v>
      </c>
      <c r="E12" s="9">
        <v>60049</v>
      </c>
      <c r="F12" s="9">
        <v>0</v>
      </c>
      <c r="G12" s="9">
        <v>0</v>
      </c>
      <c r="H12" s="9"/>
      <c r="I12" s="9">
        <v>1</v>
      </c>
      <c r="J12" s="9">
        <v>720588</v>
      </c>
    </row>
    <row r="13" spans="1:10" x14ac:dyDescent="0.15">
      <c r="A13" s="6" t="s">
        <v>316</v>
      </c>
      <c r="B13" s="7" t="s">
        <v>326</v>
      </c>
      <c r="C13" s="9">
        <v>1</v>
      </c>
      <c r="D13" s="9">
        <v>48142</v>
      </c>
      <c r="E13" s="9">
        <v>48142</v>
      </c>
      <c r="F13" s="9">
        <v>0</v>
      </c>
      <c r="G13" s="9">
        <v>0</v>
      </c>
      <c r="H13" s="9"/>
      <c r="I13" s="9">
        <v>1</v>
      </c>
      <c r="J13" s="9">
        <v>577704</v>
      </c>
    </row>
    <row r="14" spans="1:10" ht="21" x14ac:dyDescent="0.15">
      <c r="A14" s="6" t="s">
        <v>317</v>
      </c>
      <c r="B14" s="7" t="s">
        <v>327</v>
      </c>
      <c r="C14" s="9">
        <v>1</v>
      </c>
      <c r="D14" s="9">
        <v>48142</v>
      </c>
      <c r="E14" s="9">
        <v>48142</v>
      </c>
      <c r="F14" s="9">
        <v>0</v>
      </c>
      <c r="G14" s="9">
        <v>0</v>
      </c>
      <c r="H14" s="9"/>
      <c r="I14" s="9">
        <v>1</v>
      </c>
      <c r="J14" s="9">
        <v>577704</v>
      </c>
    </row>
    <row r="15" spans="1:10" x14ac:dyDescent="0.15">
      <c r="A15" s="6" t="s">
        <v>318</v>
      </c>
      <c r="B15" s="7" t="s">
        <v>328</v>
      </c>
      <c r="C15" s="9">
        <v>1</v>
      </c>
      <c r="D15" s="9">
        <v>48142</v>
      </c>
      <c r="E15" s="9">
        <v>48142</v>
      </c>
      <c r="F15" s="9">
        <v>0</v>
      </c>
      <c r="G15" s="9">
        <v>0</v>
      </c>
      <c r="H15" s="9"/>
      <c r="I15" s="9">
        <v>1</v>
      </c>
      <c r="J15" s="9">
        <v>577704</v>
      </c>
    </row>
    <row r="16" spans="1:10" x14ac:dyDescent="0.15">
      <c r="A16" s="6" t="s">
        <v>319</v>
      </c>
      <c r="B16" s="7" t="s">
        <v>329</v>
      </c>
      <c r="C16" s="9">
        <v>11</v>
      </c>
      <c r="D16" s="9">
        <v>43569.809090000002</v>
      </c>
      <c r="E16" s="9">
        <v>43569.809090000002</v>
      </c>
      <c r="F16" s="9">
        <v>0</v>
      </c>
      <c r="G16" s="9">
        <v>0</v>
      </c>
      <c r="H16" s="9"/>
      <c r="I16" s="9">
        <v>1</v>
      </c>
      <c r="J16" s="9">
        <v>5751214.7999999998</v>
      </c>
    </row>
    <row r="17" spans="1:10" ht="21" x14ac:dyDescent="0.15">
      <c r="A17" s="6" t="s">
        <v>320</v>
      </c>
      <c r="B17" s="7" t="s">
        <v>330</v>
      </c>
      <c r="C17" s="9">
        <v>8</v>
      </c>
      <c r="D17" s="9">
        <v>43182.7</v>
      </c>
      <c r="E17" s="9">
        <v>43182.7</v>
      </c>
      <c r="F17" s="9">
        <v>0</v>
      </c>
      <c r="G17" s="9">
        <v>0</v>
      </c>
      <c r="H17" s="9"/>
      <c r="I17" s="9">
        <v>1</v>
      </c>
      <c r="J17" s="9">
        <v>4145539.2</v>
      </c>
    </row>
    <row r="18" spans="1:10" ht="21" x14ac:dyDescent="0.15">
      <c r="A18" s="6" t="s">
        <v>321</v>
      </c>
      <c r="B18" s="7" t="s">
        <v>331</v>
      </c>
      <c r="C18" s="9">
        <v>26</v>
      </c>
      <c r="D18" s="9">
        <v>23753.704170000001</v>
      </c>
      <c r="E18" s="9">
        <v>23753.704170000001</v>
      </c>
      <c r="F18" s="9">
        <v>0</v>
      </c>
      <c r="G18" s="9">
        <v>0</v>
      </c>
      <c r="H18" s="9"/>
      <c r="I18" s="9">
        <v>1</v>
      </c>
      <c r="J18" s="9">
        <v>7411155.7000000002</v>
      </c>
    </row>
    <row r="19" spans="1:10" x14ac:dyDescent="0.15">
      <c r="A19" s="6" t="s">
        <v>322</v>
      </c>
      <c r="B19" s="7" t="s">
        <v>332</v>
      </c>
      <c r="C19" s="9">
        <v>2</v>
      </c>
      <c r="D19" s="9">
        <v>14600</v>
      </c>
      <c r="E19" s="9">
        <v>14600</v>
      </c>
      <c r="F19" s="9">
        <v>0</v>
      </c>
      <c r="G19" s="9">
        <v>0</v>
      </c>
      <c r="H19" s="9"/>
      <c r="I19" s="9">
        <v>1</v>
      </c>
      <c r="J19" s="9">
        <v>350400</v>
      </c>
    </row>
    <row r="20" spans="1:10" x14ac:dyDescent="0.15">
      <c r="A20" s="6" t="s">
        <v>323</v>
      </c>
      <c r="B20" s="7" t="s">
        <v>333</v>
      </c>
      <c r="C20" s="9">
        <v>3</v>
      </c>
      <c r="D20" s="9">
        <v>49890.1</v>
      </c>
      <c r="E20" s="9">
        <v>49890.1</v>
      </c>
      <c r="F20" s="9">
        <v>0</v>
      </c>
      <c r="G20" s="9">
        <v>0</v>
      </c>
      <c r="H20" s="9"/>
      <c r="I20" s="9">
        <v>1</v>
      </c>
      <c r="J20" s="9">
        <v>1796043.6</v>
      </c>
    </row>
    <row r="21" spans="1:10" x14ac:dyDescent="0.15">
      <c r="A21" s="6" t="s">
        <v>334</v>
      </c>
      <c r="B21" s="7" t="s">
        <v>329</v>
      </c>
      <c r="C21" s="9">
        <v>1</v>
      </c>
      <c r="D21" s="9">
        <v>57000.01</v>
      </c>
      <c r="E21" s="9">
        <v>57000.01</v>
      </c>
      <c r="F21" s="9">
        <v>0</v>
      </c>
      <c r="G21" s="9">
        <v>0</v>
      </c>
      <c r="H21" s="9"/>
      <c r="I21" s="9">
        <v>1</v>
      </c>
      <c r="J21" s="9">
        <v>57000.01</v>
      </c>
    </row>
    <row r="22" spans="1:10" ht="24.95" customHeight="1" x14ac:dyDescent="0.15">
      <c r="A22" s="27" t="s">
        <v>335</v>
      </c>
      <c r="B22" s="27"/>
      <c r="C22" s="11" t="s">
        <v>336</v>
      </c>
      <c r="D22" s="11">
        <f>SUBTOTAL(9,D11:D21)</f>
        <v>482154.65658999997</v>
      </c>
      <c r="E22" s="11" t="s">
        <v>336</v>
      </c>
      <c r="F22" s="11" t="s">
        <v>336</v>
      </c>
      <c r="G22" s="11" t="s">
        <v>336</v>
      </c>
      <c r="H22" s="11" t="s">
        <v>336</v>
      </c>
      <c r="I22" s="11" t="s">
        <v>336</v>
      </c>
      <c r="J22" s="11">
        <f>SUBTOTAL(9,J11:J21)</f>
        <v>22513253.310000002</v>
      </c>
    </row>
    <row r="23" spans="1:10" ht="24.95" customHeight="1" x14ac:dyDescent="0.15"/>
    <row r="24" spans="1:10" ht="24.95" customHeight="1" x14ac:dyDescent="0.15">
      <c r="A24" s="25" t="s">
        <v>299</v>
      </c>
      <c r="B24" s="25"/>
      <c r="C24" s="26" t="s">
        <v>95</v>
      </c>
      <c r="D24" s="26"/>
      <c r="E24" s="26"/>
      <c r="F24" s="26"/>
      <c r="G24" s="26"/>
      <c r="H24" s="26"/>
      <c r="I24" s="26"/>
      <c r="J24" s="26"/>
    </row>
    <row r="25" spans="1:10" ht="24.95" customHeight="1" x14ac:dyDescent="0.15">
      <c r="A25" s="25" t="s">
        <v>300</v>
      </c>
      <c r="B25" s="25"/>
      <c r="C25" s="26" t="s">
        <v>301</v>
      </c>
      <c r="D25" s="26"/>
      <c r="E25" s="26"/>
      <c r="F25" s="26"/>
      <c r="G25" s="26"/>
      <c r="H25" s="26"/>
      <c r="I25" s="26"/>
      <c r="J25" s="26"/>
    </row>
    <row r="26" spans="1:10" ht="24.95" customHeight="1" x14ac:dyDescent="0.15">
      <c r="A26" s="25" t="s">
        <v>302</v>
      </c>
      <c r="B26" s="25"/>
      <c r="C26" s="26" t="s">
        <v>271</v>
      </c>
      <c r="D26" s="26"/>
      <c r="E26" s="26"/>
      <c r="F26" s="26"/>
      <c r="G26" s="26"/>
      <c r="H26" s="26"/>
      <c r="I26" s="26"/>
      <c r="J26" s="26"/>
    </row>
    <row r="27" spans="1:10" ht="24.95" customHeight="1" x14ac:dyDescent="0.15">
      <c r="A27" s="15" t="s">
        <v>303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4.95" customHeight="1" x14ac:dyDescent="0.15"/>
    <row r="29" spans="1:10" ht="50.1" customHeight="1" x14ac:dyDescent="0.15">
      <c r="A29" s="21" t="s">
        <v>205</v>
      </c>
      <c r="B29" s="21" t="s">
        <v>304</v>
      </c>
      <c r="C29" s="21" t="s">
        <v>305</v>
      </c>
      <c r="D29" s="21" t="s">
        <v>306</v>
      </c>
      <c r="E29" s="21"/>
      <c r="F29" s="21"/>
      <c r="G29" s="21"/>
      <c r="H29" s="21" t="s">
        <v>307</v>
      </c>
      <c r="I29" s="21" t="s">
        <v>308</v>
      </c>
      <c r="J29" s="21" t="s">
        <v>309</v>
      </c>
    </row>
    <row r="30" spans="1:10" ht="50.1" customHeight="1" x14ac:dyDescent="0.15">
      <c r="A30" s="21"/>
      <c r="B30" s="21"/>
      <c r="C30" s="21"/>
      <c r="D30" s="21" t="s">
        <v>310</v>
      </c>
      <c r="E30" s="21" t="s">
        <v>311</v>
      </c>
      <c r="F30" s="21"/>
      <c r="G30" s="21"/>
      <c r="H30" s="21"/>
      <c r="I30" s="21"/>
      <c r="J30" s="21"/>
    </row>
    <row r="31" spans="1:10" ht="50.1" customHeight="1" x14ac:dyDescent="0.15">
      <c r="A31" s="21"/>
      <c r="B31" s="21"/>
      <c r="C31" s="21"/>
      <c r="D31" s="21"/>
      <c r="E31" s="6" t="s">
        <v>312</v>
      </c>
      <c r="F31" s="6" t="s">
        <v>313</v>
      </c>
      <c r="G31" s="6" t="s">
        <v>314</v>
      </c>
      <c r="H31" s="21"/>
      <c r="I31" s="21"/>
      <c r="J31" s="21"/>
    </row>
    <row r="32" spans="1:10" ht="24.95" customHeight="1" x14ac:dyDescent="0.15">
      <c r="A32" s="6" t="s">
        <v>210</v>
      </c>
      <c r="B32" s="6" t="s">
        <v>315</v>
      </c>
      <c r="C32" s="6" t="s">
        <v>316</v>
      </c>
      <c r="D32" s="6" t="s">
        <v>317</v>
      </c>
      <c r="E32" s="6" t="s">
        <v>318</v>
      </c>
      <c r="F32" s="6" t="s">
        <v>319</v>
      </c>
      <c r="G32" s="6" t="s">
        <v>320</v>
      </c>
      <c r="H32" s="6" t="s">
        <v>321</v>
      </c>
      <c r="I32" s="6" t="s">
        <v>322</v>
      </c>
      <c r="J32" s="6" t="s">
        <v>323</v>
      </c>
    </row>
    <row r="33" spans="1:10" ht="21" x14ac:dyDescent="0.15">
      <c r="A33" s="6" t="s">
        <v>337</v>
      </c>
      <c r="B33" s="7" t="s">
        <v>338</v>
      </c>
      <c r="C33" s="9">
        <v>55</v>
      </c>
      <c r="D33" s="9">
        <v>29938.343239999998</v>
      </c>
      <c r="E33" s="9">
        <v>29938.343239999998</v>
      </c>
      <c r="F33" s="9">
        <v>0</v>
      </c>
      <c r="G33" s="9">
        <v>0</v>
      </c>
      <c r="H33" s="9"/>
      <c r="I33" s="9">
        <v>1</v>
      </c>
      <c r="J33" s="9">
        <v>19759306.539999999</v>
      </c>
    </row>
    <row r="34" spans="1:10" ht="24.95" customHeight="1" x14ac:dyDescent="0.15">
      <c r="A34" s="27" t="s">
        <v>335</v>
      </c>
      <c r="B34" s="27"/>
      <c r="C34" s="11" t="s">
        <v>336</v>
      </c>
      <c r="D34" s="11">
        <f>SUBTOTAL(9,D33:D33)</f>
        <v>29938.343239999998</v>
      </c>
      <c r="E34" s="11" t="s">
        <v>336</v>
      </c>
      <c r="F34" s="11" t="s">
        <v>336</v>
      </c>
      <c r="G34" s="11" t="s">
        <v>336</v>
      </c>
      <c r="H34" s="11" t="s">
        <v>336</v>
      </c>
      <c r="I34" s="11" t="s">
        <v>336</v>
      </c>
      <c r="J34" s="11">
        <f>SUBTOTAL(9,J33:J33)</f>
        <v>19759306.539999999</v>
      </c>
    </row>
    <row r="35" spans="1:10" ht="24.95" customHeight="1" x14ac:dyDescent="0.15"/>
    <row r="36" spans="1:10" ht="24.95" customHeight="1" x14ac:dyDescent="0.15">
      <c r="A36" s="25" t="s">
        <v>299</v>
      </c>
      <c r="B36" s="25"/>
      <c r="C36" s="26" t="s">
        <v>95</v>
      </c>
      <c r="D36" s="26"/>
      <c r="E36" s="26"/>
      <c r="F36" s="26"/>
      <c r="G36" s="26"/>
      <c r="H36" s="26"/>
      <c r="I36" s="26"/>
      <c r="J36" s="26"/>
    </row>
    <row r="37" spans="1:10" ht="24.95" customHeight="1" x14ac:dyDescent="0.15">
      <c r="A37" s="25" t="s">
        <v>300</v>
      </c>
      <c r="B37" s="25"/>
      <c r="C37" s="26" t="s">
        <v>301</v>
      </c>
      <c r="D37" s="26"/>
      <c r="E37" s="26"/>
      <c r="F37" s="26"/>
      <c r="G37" s="26"/>
      <c r="H37" s="26"/>
      <c r="I37" s="26"/>
      <c r="J37" s="26"/>
    </row>
    <row r="38" spans="1:10" ht="24.95" customHeight="1" x14ac:dyDescent="0.15">
      <c r="A38" s="25" t="s">
        <v>302</v>
      </c>
      <c r="B38" s="25"/>
      <c r="C38" s="26" t="s">
        <v>274</v>
      </c>
      <c r="D38" s="26"/>
      <c r="E38" s="26"/>
      <c r="F38" s="26"/>
      <c r="G38" s="26"/>
      <c r="H38" s="26"/>
      <c r="I38" s="26"/>
      <c r="J38" s="26"/>
    </row>
    <row r="39" spans="1:10" ht="24.95" customHeight="1" x14ac:dyDescent="0.15">
      <c r="A39" s="15" t="s">
        <v>303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 ht="24.95" customHeight="1" x14ac:dyDescent="0.15"/>
    <row r="41" spans="1:10" ht="50.1" customHeight="1" x14ac:dyDescent="0.15">
      <c r="A41" s="21" t="s">
        <v>205</v>
      </c>
      <c r="B41" s="21" t="s">
        <v>304</v>
      </c>
      <c r="C41" s="21" t="s">
        <v>305</v>
      </c>
      <c r="D41" s="21" t="s">
        <v>306</v>
      </c>
      <c r="E41" s="21"/>
      <c r="F41" s="21"/>
      <c r="G41" s="21"/>
      <c r="H41" s="21" t="s">
        <v>307</v>
      </c>
      <c r="I41" s="21" t="s">
        <v>308</v>
      </c>
      <c r="J41" s="21" t="s">
        <v>309</v>
      </c>
    </row>
    <row r="42" spans="1:10" ht="50.1" customHeight="1" x14ac:dyDescent="0.15">
      <c r="A42" s="21"/>
      <c r="B42" s="21"/>
      <c r="C42" s="21"/>
      <c r="D42" s="21" t="s">
        <v>310</v>
      </c>
      <c r="E42" s="21" t="s">
        <v>311</v>
      </c>
      <c r="F42" s="21"/>
      <c r="G42" s="21"/>
      <c r="H42" s="21"/>
      <c r="I42" s="21"/>
      <c r="J42" s="21"/>
    </row>
    <row r="43" spans="1:10" ht="50.1" customHeight="1" x14ac:dyDescent="0.15">
      <c r="A43" s="21"/>
      <c r="B43" s="21"/>
      <c r="C43" s="21"/>
      <c r="D43" s="21"/>
      <c r="E43" s="6" t="s">
        <v>312</v>
      </c>
      <c r="F43" s="6" t="s">
        <v>313</v>
      </c>
      <c r="G43" s="6" t="s">
        <v>314</v>
      </c>
      <c r="H43" s="21"/>
      <c r="I43" s="21"/>
      <c r="J43" s="21"/>
    </row>
    <row r="44" spans="1:10" ht="24.95" customHeight="1" x14ac:dyDescent="0.15">
      <c r="A44" s="6" t="s">
        <v>210</v>
      </c>
      <c r="B44" s="6" t="s">
        <v>315</v>
      </c>
      <c r="C44" s="6" t="s">
        <v>316</v>
      </c>
      <c r="D44" s="6" t="s">
        <v>317</v>
      </c>
      <c r="E44" s="6" t="s">
        <v>318</v>
      </c>
      <c r="F44" s="6" t="s">
        <v>319</v>
      </c>
      <c r="G44" s="6" t="s">
        <v>320</v>
      </c>
      <c r="H44" s="6" t="s">
        <v>321</v>
      </c>
      <c r="I44" s="6" t="s">
        <v>322</v>
      </c>
      <c r="J44" s="6" t="s">
        <v>323</v>
      </c>
    </row>
    <row r="45" spans="1:10" ht="21" x14ac:dyDescent="0.15">
      <c r="A45" s="6" t="s">
        <v>339</v>
      </c>
      <c r="B45" s="7" t="s">
        <v>338</v>
      </c>
      <c r="C45" s="9">
        <v>55</v>
      </c>
      <c r="D45" s="9">
        <v>30572.303680000001</v>
      </c>
      <c r="E45" s="9">
        <v>30572.303680000001</v>
      </c>
      <c r="F45" s="9">
        <v>0</v>
      </c>
      <c r="G45" s="9">
        <v>0</v>
      </c>
      <c r="H45" s="9"/>
      <c r="I45" s="9">
        <v>1</v>
      </c>
      <c r="J45" s="9">
        <v>20177720.43</v>
      </c>
    </row>
    <row r="46" spans="1:10" ht="24.95" customHeight="1" x14ac:dyDescent="0.15">
      <c r="A46" s="27" t="s">
        <v>335</v>
      </c>
      <c r="B46" s="27"/>
      <c r="C46" s="11" t="s">
        <v>336</v>
      </c>
      <c r="D46" s="11">
        <f>SUBTOTAL(9,D45:D45)</f>
        <v>30572.303680000001</v>
      </c>
      <c r="E46" s="11" t="s">
        <v>336</v>
      </c>
      <c r="F46" s="11" t="s">
        <v>336</v>
      </c>
      <c r="G46" s="11" t="s">
        <v>336</v>
      </c>
      <c r="H46" s="11" t="s">
        <v>336</v>
      </c>
      <c r="I46" s="11" t="s">
        <v>336</v>
      </c>
      <c r="J46" s="11">
        <f>SUBTOTAL(9,J45:J45)</f>
        <v>20177720.43</v>
      </c>
    </row>
    <row r="47" spans="1:10" ht="24.95" customHeight="1" x14ac:dyDescent="0.15"/>
    <row r="48" spans="1:10" ht="24.95" customHeight="1" x14ac:dyDescent="0.15">
      <c r="A48" s="25" t="s">
        <v>299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300</v>
      </c>
      <c r="B49" s="25"/>
      <c r="C49" s="26"/>
      <c r="D49" s="26"/>
      <c r="E49" s="26"/>
      <c r="F49" s="26"/>
      <c r="G49" s="26"/>
    </row>
    <row r="50" spans="1:7" ht="24.95" customHeight="1" x14ac:dyDescent="0.15">
      <c r="A50" s="25" t="s">
        <v>302</v>
      </c>
      <c r="B50" s="25"/>
      <c r="C50" s="26"/>
      <c r="D50" s="26"/>
      <c r="E50" s="26"/>
      <c r="F50" s="26"/>
      <c r="G50" s="26"/>
    </row>
    <row r="51" spans="1:7" ht="24.95" customHeight="1" x14ac:dyDescent="0.15">
      <c r="A51" s="15" t="s">
        <v>340</v>
      </c>
      <c r="B51" s="15"/>
      <c r="C51" s="15"/>
      <c r="D51" s="15"/>
      <c r="E51" s="15"/>
      <c r="F51" s="15"/>
      <c r="G51" s="15"/>
    </row>
    <row r="52" spans="1:7" ht="15" customHeight="1" x14ac:dyDescent="0.15"/>
    <row r="53" spans="1:7" ht="50.1" customHeight="1" x14ac:dyDescent="0.15">
      <c r="A53" s="6" t="s">
        <v>205</v>
      </c>
      <c r="B53" s="21" t="s">
        <v>40</v>
      </c>
      <c r="C53" s="21"/>
      <c r="D53" s="21"/>
      <c r="E53" s="6" t="s">
        <v>341</v>
      </c>
      <c r="F53" s="6" t="s">
        <v>342</v>
      </c>
      <c r="G53" s="6" t="s">
        <v>343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4.95" customHeight="1" x14ac:dyDescent="0.15">
      <c r="A56" s="25" t="s">
        <v>299</v>
      </c>
      <c r="B56" s="25"/>
      <c r="C56" s="26"/>
      <c r="D56" s="26"/>
      <c r="E56" s="26"/>
      <c r="F56" s="26"/>
      <c r="G56" s="26"/>
    </row>
    <row r="57" spans="1:7" ht="24.95" customHeight="1" x14ac:dyDescent="0.15">
      <c r="A57" s="25" t="s">
        <v>300</v>
      </c>
      <c r="B57" s="25"/>
      <c r="C57" s="26"/>
      <c r="D57" s="26"/>
      <c r="E57" s="26"/>
      <c r="F57" s="26"/>
      <c r="G57" s="26"/>
    </row>
    <row r="58" spans="1:7" ht="24.95" customHeight="1" x14ac:dyDescent="0.15">
      <c r="A58" s="25" t="s">
        <v>302</v>
      </c>
      <c r="B58" s="25"/>
      <c r="C58" s="26"/>
      <c r="D58" s="26"/>
      <c r="E58" s="26"/>
      <c r="F58" s="26"/>
      <c r="G58" s="26"/>
    </row>
    <row r="59" spans="1:7" ht="24.95" customHeight="1" x14ac:dyDescent="0.15">
      <c r="A59" s="15" t="s">
        <v>340</v>
      </c>
      <c r="B59" s="15"/>
      <c r="C59" s="15"/>
      <c r="D59" s="15"/>
      <c r="E59" s="15"/>
      <c r="F59" s="15"/>
      <c r="G59" s="15"/>
    </row>
    <row r="60" spans="1:7" ht="15" customHeight="1" x14ac:dyDescent="0.15"/>
    <row r="61" spans="1:7" ht="50.1" customHeight="1" x14ac:dyDescent="0.15">
      <c r="A61" s="6" t="s">
        <v>205</v>
      </c>
      <c r="B61" s="21" t="s">
        <v>40</v>
      </c>
      <c r="C61" s="21"/>
      <c r="D61" s="21"/>
      <c r="E61" s="6" t="s">
        <v>341</v>
      </c>
      <c r="F61" s="6" t="s">
        <v>342</v>
      </c>
      <c r="G61" s="6" t="s">
        <v>343</v>
      </c>
    </row>
    <row r="62" spans="1:7" ht="24.95" customHeight="1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  <c r="G62" s="6" t="s">
        <v>56</v>
      </c>
    </row>
    <row r="63" spans="1:7" ht="24.95" customHeight="1" x14ac:dyDescent="0.15"/>
    <row r="64" spans="1:7" ht="24.95" customHeight="1" x14ac:dyDescent="0.15">
      <c r="A64" s="25" t="s">
        <v>299</v>
      </c>
      <c r="B64" s="25"/>
      <c r="C64" s="26"/>
      <c r="D64" s="26"/>
      <c r="E64" s="26"/>
      <c r="F64" s="26"/>
      <c r="G64" s="26"/>
    </row>
    <row r="65" spans="1:7" ht="24.95" customHeight="1" x14ac:dyDescent="0.15">
      <c r="A65" s="25" t="s">
        <v>300</v>
      </c>
      <c r="B65" s="25"/>
      <c r="C65" s="26"/>
      <c r="D65" s="26"/>
      <c r="E65" s="26"/>
      <c r="F65" s="26"/>
      <c r="G65" s="26"/>
    </row>
    <row r="66" spans="1:7" ht="24.95" customHeight="1" x14ac:dyDescent="0.15">
      <c r="A66" s="25" t="s">
        <v>302</v>
      </c>
      <c r="B66" s="25"/>
      <c r="C66" s="26"/>
      <c r="D66" s="26"/>
      <c r="E66" s="26"/>
      <c r="F66" s="26"/>
      <c r="G66" s="26"/>
    </row>
    <row r="67" spans="1:7" ht="24.95" customHeight="1" x14ac:dyDescent="0.15">
      <c r="A67" s="15" t="s">
        <v>340</v>
      </c>
      <c r="B67" s="15"/>
      <c r="C67" s="15"/>
      <c r="D67" s="15"/>
      <c r="E67" s="15"/>
      <c r="F67" s="15"/>
      <c r="G67" s="15"/>
    </row>
    <row r="68" spans="1:7" ht="15" customHeight="1" x14ac:dyDescent="0.15"/>
    <row r="69" spans="1:7" ht="50.1" customHeight="1" x14ac:dyDescent="0.15">
      <c r="A69" s="6" t="s">
        <v>205</v>
      </c>
      <c r="B69" s="21" t="s">
        <v>40</v>
      </c>
      <c r="C69" s="21"/>
      <c r="D69" s="21"/>
      <c r="E69" s="6" t="s">
        <v>341</v>
      </c>
      <c r="F69" s="6" t="s">
        <v>342</v>
      </c>
      <c r="G69" s="6" t="s">
        <v>343</v>
      </c>
    </row>
    <row r="70" spans="1:7" ht="24.95" customHeight="1" x14ac:dyDescent="0.15">
      <c r="A70" s="6" t="s">
        <v>56</v>
      </c>
      <c r="B70" s="6" t="s">
        <v>56</v>
      </c>
      <c r="C70" s="6" t="s">
        <v>56</v>
      </c>
      <c r="D70" s="6" t="s">
        <v>56</v>
      </c>
      <c r="E70" s="6" t="s">
        <v>56</v>
      </c>
      <c r="F70" s="6" t="s">
        <v>56</v>
      </c>
      <c r="G70" s="6" t="s">
        <v>56</v>
      </c>
    </row>
  </sheetData>
  <sheetProtection password="9A93" sheet="1" objects="1" scenarios="1"/>
  <mergeCells count="75"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2:B22"/>
    <mergeCell ref="A24:B24"/>
    <mergeCell ref="C24:J24"/>
    <mergeCell ref="A25:B25"/>
    <mergeCell ref="C25:J25"/>
    <mergeCell ref="A26:B26"/>
    <mergeCell ref="C26:J26"/>
    <mergeCell ref="A27:J27"/>
    <mergeCell ref="A29:A31"/>
    <mergeCell ref="B29:B31"/>
    <mergeCell ref="C29:C31"/>
    <mergeCell ref="D29:G29"/>
    <mergeCell ref="H29:H31"/>
    <mergeCell ref="I29:I31"/>
    <mergeCell ref="J29:J31"/>
    <mergeCell ref="D30:D31"/>
    <mergeCell ref="E30:G30"/>
    <mergeCell ref="A34:B34"/>
    <mergeCell ref="A36:B36"/>
    <mergeCell ref="C36:J36"/>
    <mergeCell ref="A37:B37"/>
    <mergeCell ref="C37:J37"/>
    <mergeCell ref="A38:B38"/>
    <mergeCell ref="C38:J38"/>
    <mergeCell ref="A39:J39"/>
    <mergeCell ref="A41:A43"/>
    <mergeCell ref="B41:B43"/>
    <mergeCell ref="C41:C43"/>
    <mergeCell ref="D41:G41"/>
    <mergeCell ref="H41:H43"/>
    <mergeCell ref="I41:I43"/>
    <mergeCell ref="J41:J43"/>
    <mergeCell ref="D42:D43"/>
    <mergeCell ref="E42:G42"/>
    <mergeCell ref="A46:B46"/>
    <mergeCell ref="A48:B48"/>
    <mergeCell ref="C48:G48"/>
    <mergeCell ref="A49:B49"/>
    <mergeCell ref="C49:G49"/>
    <mergeCell ref="A50:B50"/>
    <mergeCell ref="C50:G50"/>
    <mergeCell ref="A51:G51"/>
    <mergeCell ref="B53:D53"/>
    <mergeCell ref="A56:B56"/>
    <mergeCell ref="C56:G56"/>
    <mergeCell ref="A57:B57"/>
    <mergeCell ref="C57:G57"/>
    <mergeCell ref="A58:B58"/>
    <mergeCell ref="C58:G58"/>
    <mergeCell ref="A59:G59"/>
    <mergeCell ref="A66:B66"/>
    <mergeCell ref="C66:G66"/>
    <mergeCell ref="A67:G67"/>
    <mergeCell ref="B69:D69"/>
    <mergeCell ref="B61:D61"/>
    <mergeCell ref="A64:B64"/>
    <mergeCell ref="C64:G64"/>
    <mergeCell ref="A65:B65"/>
    <mergeCell ref="C65:G6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299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300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302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5" t="s">
        <v>344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205</v>
      </c>
      <c r="B8" s="21" t="s">
        <v>345</v>
      </c>
      <c r="C8" s="21"/>
      <c r="D8" s="6" t="s">
        <v>346</v>
      </c>
      <c r="E8" s="6" t="s">
        <v>347</v>
      </c>
      <c r="F8" s="6" t="s">
        <v>348</v>
      </c>
      <c r="G8" s="6" t="s">
        <v>349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299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300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302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5" t="s">
        <v>344</v>
      </c>
      <c r="B15" s="15"/>
      <c r="C15" s="15"/>
      <c r="D15" s="15"/>
      <c r="E15" s="15"/>
      <c r="F15" s="15"/>
      <c r="G15" s="15"/>
    </row>
    <row r="16" spans="1:7" ht="15" customHeight="1" x14ac:dyDescent="0.15"/>
    <row r="17" spans="1:7" ht="50.1" customHeight="1" x14ac:dyDescent="0.15">
      <c r="A17" s="6" t="s">
        <v>205</v>
      </c>
      <c r="B17" s="21" t="s">
        <v>345</v>
      </c>
      <c r="C17" s="21"/>
      <c r="D17" s="6" t="s">
        <v>346</v>
      </c>
      <c r="E17" s="6" t="s">
        <v>347</v>
      </c>
      <c r="F17" s="6" t="s">
        <v>348</v>
      </c>
      <c r="G17" s="6" t="s">
        <v>349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299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300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302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5" t="s">
        <v>344</v>
      </c>
      <c r="B24" s="15"/>
      <c r="C24" s="15"/>
      <c r="D24" s="15"/>
      <c r="E24" s="15"/>
      <c r="F24" s="15"/>
      <c r="G24" s="15"/>
    </row>
    <row r="25" spans="1:7" ht="15" customHeight="1" x14ac:dyDescent="0.15"/>
    <row r="26" spans="1:7" ht="50.1" customHeight="1" x14ac:dyDescent="0.15">
      <c r="A26" s="6" t="s">
        <v>205</v>
      </c>
      <c r="B26" s="21" t="s">
        <v>345</v>
      </c>
      <c r="C26" s="21"/>
      <c r="D26" s="6" t="s">
        <v>346</v>
      </c>
      <c r="E26" s="6" t="s">
        <v>347</v>
      </c>
      <c r="F26" s="6" t="s">
        <v>348</v>
      </c>
      <c r="G26" s="6" t="s">
        <v>349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299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300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302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5" t="s">
        <v>350</v>
      </c>
      <c r="B33" s="15"/>
      <c r="C33" s="15"/>
      <c r="D33" s="15"/>
      <c r="E33" s="15"/>
      <c r="F33" s="15"/>
      <c r="G33" s="15"/>
    </row>
    <row r="34" spans="1:7" ht="15" customHeight="1" x14ac:dyDescent="0.15"/>
    <row r="35" spans="1:7" ht="50.1" customHeight="1" x14ac:dyDescent="0.15">
      <c r="A35" s="6" t="s">
        <v>205</v>
      </c>
      <c r="B35" s="21" t="s">
        <v>345</v>
      </c>
      <c r="C35" s="21"/>
      <c r="D35" s="6" t="s">
        <v>351</v>
      </c>
      <c r="E35" s="6" t="s">
        <v>352</v>
      </c>
      <c r="F35" s="6" t="s">
        <v>353</v>
      </c>
      <c r="G35" s="6" t="s">
        <v>349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299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300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302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5" t="s">
        <v>350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205</v>
      </c>
      <c r="B44" s="21" t="s">
        <v>345</v>
      </c>
      <c r="C44" s="21"/>
      <c r="D44" s="6" t="s">
        <v>351</v>
      </c>
      <c r="E44" s="6" t="s">
        <v>352</v>
      </c>
      <c r="F44" s="6" t="s">
        <v>353</v>
      </c>
      <c r="G44" s="6" t="s">
        <v>349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299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300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302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5" t="s">
        <v>350</v>
      </c>
      <c r="B51" s="15"/>
      <c r="C51" s="15"/>
      <c r="D51" s="15"/>
      <c r="E51" s="15"/>
      <c r="F51" s="15"/>
      <c r="G51" s="15"/>
    </row>
    <row r="52" spans="1:7" ht="15" customHeight="1" x14ac:dyDescent="0.15"/>
    <row r="53" spans="1:7" ht="50.1" customHeight="1" x14ac:dyDescent="0.15">
      <c r="A53" s="6" t="s">
        <v>205</v>
      </c>
      <c r="B53" s="21" t="s">
        <v>345</v>
      </c>
      <c r="C53" s="21"/>
      <c r="D53" s="6" t="s">
        <v>351</v>
      </c>
      <c r="E53" s="6" t="s">
        <v>352</v>
      </c>
      <c r="F53" s="6" t="s">
        <v>353</v>
      </c>
      <c r="G53" s="6" t="s">
        <v>349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299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300</v>
      </c>
      <c r="B57" s="25"/>
      <c r="C57" s="26" t="s">
        <v>301</v>
      </c>
      <c r="D57" s="26"/>
      <c r="E57" s="26"/>
      <c r="F57" s="26"/>
      <c r="G57" s="26"/>
    </row>
    <row r="58" spans="1:7" ht="24.95" customHeight="1" x14ac:dyDescent="0.15">
      <c r="A58" s="25" t="s">
        <v>302</v>
      </c>
      <c r="B58" s="25"/>
      <c r="C58" s="26" t="s">
        <v>268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5" t="s">
        <v>354</v>
      </c>
      <c r="B60" s="15"/>
      <c r="C60" s="15"/>
      <c r="D60" s="15"/>
      <c r="E60" s="15"/>
      <c r="F60" s="15"/>
      <c r="G60" s="15"/>
    </row>
    <row r="61" spans="1:7" ht="15" customHeight="1" x14ac:dyDescent="0.15"/>
    <row r="62" spans="1:7" ht="50.1" customHeight="1" x14ac:dyDescent="0.15">
      <c r="A62" s="6" t="s">
        <v>205</v>
      </c>
      <c r="B62" s="21" t="s">
        <v>355</v>
      </c>
      <c r="C62" s="21"/>
      <c r="D62" s="21"/>
      <c r="E62" s="21"/>
      <c r="F62" s="6" t="s">
        <v>356</v>
      </c>
      <c r="G62" s="6" t="s">
        <v>357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210</v>
      </c>
      <c r="B64" s="12" t="s">
        <v>358</v>
      </c>
      <c r="C64" s="12"/>
      <c r="D64" s="12"/>
      <c r="E64" s="12"/>
      <c r="F64" s="9">
        <v>8902550.4100000001</v>
      </c>
      <c r="G64" s="9">
        <v>275979.06</v>
      </c>
    </row>
    <row r="65" spans="1:7" ht="20.100000000000001" customHeight="1" x14ac:dyDescent="0.15">
      <c r="A65" s="6" t="s">
        <v>315</v>
      </c>
      <c r="B65" s="12" t="s">
        <v>359</v>
      </c>
      <c r="C65" s="12"/>
      <c r="D65" s="12"/>
      <c r="E65" s="12"/>
      <c r="F65" s="9">
        <v>8902550.4100000001</v>
      </c>
      <c r="G65" s="9">
        <v>1958561.09</v>
      </c>
    </row>
    <row r="66" spans="1:7" ht="20.100000000000001" customHeight="1" x14ac:dyDescent="0.15">
      <c r="A66" s="6" t="s">
        <v>316</v>
      </c>
      <c r="B66" s="12" t="s">
        <v>360</v>
      </c>
      <c r="C66" s="12"/>
      <c r="D66" s="12"/>
      <c r="E66" s="12"/>
      <c r="F66" s="9">
        <v>8902550.4100000001</v>
      </c>
      <c r="G66" s="9">
        <v>454030.07</v>
      </c>
    </row>
    <row r="67" spans="1:7" ht="20.100000000000001" customHeight="1" x14ac:dyDescent="0.15">
      <c r="A67" s="6" t="s">
        <v>317</v>
      </c>
      <c r="B67" s="12" t="s">
        <v>358</v>
      </c>
      <c r="C67" s="12"/>
      <c r="D67" s="12"/>
      <c r="E67" s="12"/>
      <c r="F67" s="9">
        <v>12134398.9</v>
      </c>
      <c r="G67" s="9">
        <v>376166.37</v>
      </c>
    </row>
    <row r="68" spans="1:7" ht="20.100000000000001" customHeight="1" x14ac:dyDescent="0.15">
      <c r="A68" s="6" t="s">
        <v>318</v>
      </c>
      <c r="B68" s="12" t="s">
        <v>359</v>
      </c>
      <c r="C68" s="12"/>
      <c r="D68" s="12"/>
      <c r="E68" s="12"/>
      <c r="F68" s="9">
        <v>12134398.9</v>
      </c>
      <c r="G68" s="9">
        <v>2669567.7599999998</v>
      </c>
    </row>
    <row r="69" spans="1:7" ht="20.100000000000001" customHeight="1" x14ac:dyDescent="0.15">
      <c r="A69" s="6" t="s">
        <v>319</v>
      </c>
      <c r="B69" s="12" t="s">
        <v>360</v>
      </c>
      <c r="C69" s="12"/>
      <c r="D69" s="12"/>
      <c r="E69" s="12"/>
      <c r="F69" s="9">
        <v>12134398.9</v>
      </c>
      <c r="G69" s="9">
        <v>618854.34</v>
      </c>
    </row>
    <row r="70" spans="1:7" ht="20.100000000000001" customHeight="1" x14ac:dyDescent="0.15">
      <c r="A70" s="6" t="s">
        <v>320</v>
      </c>
      <c r="B70" s="12" t="s">
        <v>358</v>
      </c>
      <c r="C70" s="12"/>
      <c r="D70" s="12"/>
      <c r="E70" s="12"/>
      <c r="F70" s="9">
        <v>898600</v>
      </c>
      <c r="G70" s="9">
        <v>27856.6</v>
      </c>
    </row>
    <row r="71" spans="1:7" ht="20.100000000000001" customHeight="1" x14ac:dyDescent="0.15">
      <c r="A71" s="6" t="s">
        <v>321</v>
      </c>
      <c r="B71" s="12" t="s">
        <v>359</v>
      </c>
      <c r="C71" s="12"/>
      <c r="D71" s="12"/>
      <c r="E71" s="12"/>
      <c r="F71" s="9">
        <v>898600.05</v>
      </c>
      <c r="G71" s="9">
        <v>197692.01</v>
      </c>
    </row>
    <row r="72" spans="1:7" ht="20.100000000000001" customHeight="1" x14ac:dyDescent="0.15">
      <c r="A72" s="6" t="s">
        <v>322</v>
      </c>
      <c r="B72" s="12" t="s">
        <v>360</v>
      </c>
      <c r="C72" s="12"/>
      <c r="D72" s="12"/>
      <c r="E72" s="12"/>
      <c r="F72" s="9">
        <v>898600</v>
      </c>
      <c r="G72" s="9">
        <v>45828.6</v>
      </c>
    </row>
    <row r="73" spans="1:7" ht="20.100000000000001" customHeight="1" x14ac:dyDescent="0.15">
      <c r="A73" s="6" t="s">
        <v>323</v>
      </c>
      <c r="B73" s="12" t="s">
        <v>358</v>
      </c>
      <c r="C73" s="12"/>
      <c r="D73" s="12"/>
      <c r="E73" s="12"/>
      <c r="F73" s="9">
        <v>577704</v>
      </c>
      <c r="G73" s="9">
        <v>17908.82</v>
      </c>
    </row>
    <row r="74" spans="1:7" ht="20.100000000000001" customHeight="1" x14ac:dyDescent="0.15">
      <c r="A74" s="6" t="s">
        <v>337</v>
      </c>
      <c r="B74" s="12" t="s">
        <v>359</v>
      </c>
      <c r="C74" s="12"/>
      <c r="D74" s="12"/>
      <c r="E74" s="12"/>
      <c r="F74" s="9">
        <v>577704</v>
      </c>
      <c r="G74" s="9">
        <v>127094.88</v>
      </c>
    </row>
    <row r="75" spans="1:7" ht="20.100000000000001" customHeight="1" x14ac:dyDescent="0.15">
      <c r="A75" s="6" t="s">
        <v>339</v>
      </c>
      <c r="B75" s="12" t="s">
        <v>360</v>
      </c>
      <c r="C75" s="12"/>
      <c r="D75" s="12"/>
      <c r="E75" s="12"/>
      <c r="F75" s="9">
        <v>577704</v>
      </c>
      <c r="G75" s="9">
        <v>29462.9</v>
      </c>
    </row>
    <row r="76" spans="1:7" ht="24.95" customHeight="1" x14ac:dyDescent="0.15">
      <c r="A76" s="27" t="s">
        <v>335</v>
      </c>
      <c r="B76" s="27"/>
      <c r="C76" s="27"/>
      <c r="D76" s="27"/>
      <c r="E76" s="27"/>
      <c r="F76" s="27"/>
      <c r="G76" s="11">
        <f>SUBTOTAL(9,G64:G75)</f>
        <v>6799002.4999999991</v>
      </c>
    </row>
    <row r="77" spans="1:7" ht="24.95" customHeight="1" x14ac:dyDescent="0.15"/>
    <row r="78" spans="1:7" ht="20.100000000000001" customHeight="1" x14ac:dyDescent="0.15">
      <c r="A78" s="25" t="s">
        <v>299</v>
      </c>
      <c r="B78" s="25"/>
      <c r="C78" s="26" t="s">
        <v>104</v>
      </c>
      <c r="D78" s="26"/>
      <c r="E78" s="26"/>
      <c r="F78" s="26"/>
      <c r="G78" s="26"/>
    </row>
    <row r="79" spans="1:7" ht="20.100000000000001" customHeight="1" x14ac:dyDescent="0.15">
      <c r="A79" s="25" t="s">
        <v>300</v>
      </c>
      <c r="B79" s="25"/>
      <c r="C79" s="26" t="s">
        <v>301</v>
      </c>
      <c r="D79" s="26"/>
      <c r="E79" s="26"/>
      <c r="F79" s="26"/>
      <c r="G79" s="26"/>
    </row>
    <row r="80" spans="1:7" ht="24.95" customHeight="1" x14ac:dyDescent="0.15">
      <c r="A80" s="25" t="s">
        <v>302</v>
      </c>
      <c r="B80" s="25"/>
      <c r="C80" s="26" t="s">
        <v>271</v>
      </c>
      <c r="D80" s="26"/>
      <c r="E80" s="26"/>
      <c r="F80" s="26"/>
      <c r="G80" s="26"/>
    </row>
    <row r="81" spans="1:7" ht="15" customHeight="1" x14ac:dyDescent="0.15"/>
    <row r="82" spans="1:7" ht="50.1" customHeight="1" x14ac:dyDescent="0.15">
      <c r="A82" s="15" t="s">
        <v>354</v>
      </c>
      <c r="B82" s="15"/>
      <c r="C82" s="15"/>
      <c r="D82" s="15"/>
      <c r="E82" s="15"/>
      <c r="F82" s="15"/>
      <c r="G82" s="15"/>
    </row>
    <row r="83" spans="1:7" ht="15" customHeight="1" x14ac:dyDescent="0.15"/>
    <row r="84" spans="1:7" ht="50.1" customHeight="1" x14ac:dyDescent="0.15">
      <c r="A84" s="6" t="s">
        <v>205</v>
      </c>
      <c r="B84" s="21" t="s">
        <v>355</v>
      </c>
      <c r="C84" s="21"/>
      <c r="D84" s="21"/>
      <c r="E84" s="21"/>
      <c r="F84" s="6" t="s">
        <v>356</v>
      </c>
      <c r="G84" s="6" t="s">
        <v>357</v>
      </c>
    </row>
    <row r="85" spans="1:7" ht="15" customHeight="1" x14ac:dyDescent="0.15">
      <c r="A85" s="6">
        <v>1</v>
      </c>
      <c r="B85" s="21">
        <v>2</v>
      </c>
      <c r="C85" s="21"/>
      <c r="D85" s="21"/>
      <c r="E85" s="21"/>
      <c r="F85" s="6">
        <v>3</v>
      </c>
      <c r="G85" s="6">
        <v>4</v>
      </c>
    </row>
    <row r="86" spans="1:7" ht="20.100000000000001" customHeight="1" x14ac:dyDescent="0.15">
      <c r="A86" s="6" t="s">
        <v>361</v>
      </c>
      <c r="B86" s="12" t="s">
        <v>358</v>
      </c>
      <c r="C86" s="12"/>
      <c r="D86" s="12"/>
      <c r="E86" s="12"/>
      <c r="F86" s="9">
        <v>19759306.530000001</v>
      </c>
      <c r="G86" s="9">
        <v>5967310.5700000003</v>
      </c>
    </row>
    <row r="87" spans="1:7" ht="24.95" customHeight="1" x14ac:dyDescent="0.15">
      <c r="A87" s="27" t="s">
        <v>335</v>
      </c>
      <c r="B87" s="27"/>
      <c r="C87" s="27"/>
      <c r="D87" s="27"/>
      <c r="E87" s="27"/>
      <c r="F87" s="27"/>
      <c r="G87" s="11">
        <f>SUBTOTAL(9,G86:G86)</f>
        <v>5967310.5700000003</v>
      </c>
    </row>
    <row r="88" spans="1:7" ht="24.95" customHeight="1" x14ac:dyDescent="0.15"/>
    <row r="89" spans="1:7" ht="20.100000000000001" customHeight="1" x14ac:dyDescent="0.15">
      <c r="A89" s="25" t="s">
        <v>299</v>
      </c>
      <c r="B89" s="25"/>
      <c r="C89" s="26" t="s">
        <v>104</v>
      </c>
      <c r="D89" s="26"/>
      <c r="E89" s="26"/>
      <c r="F89" s="26"/>
      <c r="G89" s="26"/>
    </row>
    <row r="90" spans="1:7" ht="20.100000000000001" customHeight="1" x14ac:dyDescent="0.15">
      <c r="A90" s="25" t="s">
        <v>300</v>
      </c>
      <c r="B90" s="25"/>
      <c r="C90" s="26" t="s">
        <v>301</v>
      </c>
      <c r="D90" s="26"/>
      <c r="E90" s="26"/>
      <c r="F90" s="26"/>
      <c r="G90" s="26"/>
    </row>
    <row r="91" spans="1:7" ht="24.95" customHeight="1" x14ac:dyDescent="0.15">
      <c r="A91" s="25" t="s">
        <v>302</v>
      </c>
      <c r="B91" s="25"/>
      <c r="C91" s="26" t="s">
        <v>274</v>
      </c>
      <c r="D91" s="26"/>
      <c r="E91" s="26"/>
      <c r="F91" s="26"/>
      <c r="G91" s="26"/>
    </row>
    <row r="92" spans="1:7" ht="15" customHeight="1" x14ac:dyDescent="0.15"/>
    <row r="93" spans="1:7" ht="50.1" customHeight="1" x14ac:dyDescent="0.15">
      <c r="A93" s="15" t="s">
        <v>354</v>
      </c>
      <c r="B93" s="15"/>
      <c r="C93" s="15"/>
      <c r="D93" s="15"/>
      <c r="E93" s="15"/>
      <c r="F93" s="15"/>
      <c r="G93" s="15"/>
    </row>
    <row r="94" spans="1:7" ht="15" customHeight="1" x14ac:dyDescent="0.15"/>
    <row r="95" spans="1:7" ht="50.1" customHeight="1" x14ac:dyDescent="0.15">
      <c r="A95" s="6" t="s">
        <v>205</v>
      </c>
      <c r="B95" s="21" t="s">
        <v>355</v>
      </c>
      <c r="C95" s="21"/>
      <c r="D95" s="21"/>
      <c r="E95" s="21"/>
      <c r="F95" s="6" t="s">
        <v>356</v>
      </c>
      <c r="G95" s="6" t="s">
        <v>357</v>
      </c>
    </row>
    <row r="96" spans="1:7" ht="15" customHeight="1" x14ac:dyDescent="0.15">
      <c r="A96" s="6">
        <v>1</v>
      </c>
      <c r="B96" s="21">
        <v>2</v>
      </c>
      <c r="C96" s="21"/>
      <c r="D96" s="21"/>
      <c r="E96" s="21"/>
      <c r="F96" s="6">
        <v>3</v>
      </c>
      <c r="G96" s="6">
        <v>4</v>
      </c>
    </row>
    <row r="97" spans="1:7" ht="20.100000000000001" customHeight="1" x14ac:dyDescent="0.15">
      <c r="A97" s="6" t="s">
        <v>362</v>
      </c>
      <c r="B97" s="12" t="s">
        <v>358</v>
      </c>
      <c r="C97" s="12"/>
      <c r="D97" s="12"/>
      <c r="E97" s="12"/>
      <c r="F97" s="9">
        <v>20177720.43</v>
      </c>
      <c r="G97" s="9">
        <v>6093671.5700000003</v>
      </c>
    </row>
    <row r="98" spans="1:7" ht="24.95" customHeight="1" x14ac:dyDescent="0.15">
      <c r="A98" s="27" t="s">
        <v>335</v>
      </c>
      <c r="B98" s="27"/>
      <c r="C98" s="27"/>
      <c r="D98" s="27"/>
      <c r="E98" s="27"/>
      <c r="F98" s="27"/>
      <c r="G98" s="11">
        <f>SUBTOTAL(9,G97:G97)</f>
        <v>6093671.5700000003</v>
      </c>
    </row>
    <row r="99" spans="1:7" ht="24.95" customHeight="1" x14ac:dyDescent="0.15"/>
    <row r="100" spans="1:7" ht="24.95" customHeight="1" x14ac:dyDescent="0.15">
      <c r="A100" s="25" t="s">
        <v>299</v>
      </c>
      <c r="B100" s="25"/>
      <c r="C100" s="26"/>
      <c r="D100" s="26"/>
      <c r="E100" s="26"/>
      <c r="F100" s="26"/>
      <c r="G100" s="26"/>
    </row>
    <row r="101" spans="1:7" ht="24.95" customHeight="1" x14ac:dyDescent="0.15">
      <c r="A101" s="25" t="s">
        <v>300</v>
      </c>
      <c r="B101" s="25"/>
      <c r="C101" s="26"/>
      <c r="D101" s="26"/>
      <c r="E101" s="26"/>
      <c r="F101" s="26"/>
      <c r="G101" s="26"/>
    </row>
    <row r="102" spans="1:7" ht="24.95" customHeight="1" x14ac:dyDescent="0.15">
      <c r="A102" s="25" t="s">
        <v>302</v>
      </c>
      <c r="B102" s="25"/>
      <c r="C102" s="26"/>
      <c r="D102" s="26"/>
      <c r="E102" s="26"/>
      <c r="F102" s="26"/>
      <c r="G102" s="26"/>
    </row>
    <row r="103" spans="1:7" ht="15" customHeight="1" x14ac:dyDescent="0.15"/>
    <row r="104" spans="1:7" ht="50.1" customHeight="1" x14ac:dyDescent="0.15">
      <c r="A104" s="15" t="s">
        <v>340</v>
      </c>
      <c r="B104" s="15"/>
      <c r="C104" s="15"/>
      <c r="D104" s="15"/>
      <c r="E104" s="15"/>
      <c r="F104" s="15"/>
      <c r="G104" s="15"/>
    </row>
    <row r="105" spans="1:7" ht="15" customHeight="1" x14ac:dyDescent="0.15"/>
    <row r="106" spans="1:7" ht="50.1" customHeight="1" x14ac:dyDescent="0.15">
      <c r="A106" s="6" t="s">
        <v>205</v>
      </c>
      <c r="B106" s="21" t="s">
        <v>40</v>
      </c>
      <c r="C106" s="21"/>
      <c r="D106" s="21"/>
      <c r="E106" s="6" t="s">
        <v>341</v>
      </c>
      <c r="F106" s="6" t="s">
        <v>342</v>
      </c>
      <c r="G106" s="6" t="s">
        <v>343</v>
      </c>
    </row>
    <row r="107" spans="1:7" ht="24.95" customHeight="1" x14ac:dyDescent="0.15">
      <c r="A107" s="6" t="s">
        <v>56</v>
      </c>
      <c r="B107" s="6" t="s">
        <v>56</v>
      </c>
      <c r="C107" s="6" t="s">
        <v>56</v>
      </c>
      <c r="D107" s="6" t="s">
        <v>56</v>
      </c>
      <c r="E107" s="6" t="s">
        <v>56</v>
      </c>
      <c r="F107" s="6" t="s">
        <v>56</v>
      </c>
      <c r="G107" s="6" t="s">
        <v>56</v>
      </c>
    </row>
    <row r="108" spans="1:7" ht="24.95" customHeight="1" x14ac:dyDescent="0.15"/>
    <row r="109" spans="1:7" ht="24.95" customHeight="1" x14ac:dyDescent="0.15">
      <c r="A109" s="25" t="s">
        <v>299</v>
      </c>
      <c r="B109" s="25"/>
      <c r="C109" s="26"/>
      <c r="D109" s="26"/>
      <c r="E109" s="26"/>
      <c r="F109" s="26"/>
      <c r="G109" s="26"/>
    </row>
    <row r="110" spans="1:7" ht="24.95" customHeight="1" x14ac:dyDescent="0.15">
      <c r="A110" s="25" t="s">
        <v>300</v>
      </c>
      <c r="B110" s="25"/>
      <c r="C110" s="26"/>
      <c r="D110" s="26"/>
      <c r="E110" s="26"/>
      <c r="F110" s="26"/>
      <c r="G110" s="26"/>
    </row>
    <row r="111" spans="1:7" ht="24.95" customHeight="1" x14ac:dyDescent="0.15">
      <c r="A111" s="25" t="s">
        <v>302</v>
      </c>
      <c r="B111" s="25"/>
      <c r="C111" s="26"/>
      <c r="D111" s="26"/>
      <c r="E111" s="26"/>
      <c r="F111" s="26"/>
      <c r="G111" s="26"/>
    </row>
    <row r="112" spans="1:7" ht="15" customHeight="1" x14ac:dyDescent="0.15"/>
    <row r="113" spans="1:7" ht="50.1" customHeight="1" x14ac:dyDescent="0.15">
      <c r="A113" s="15" t="s">
        <v>340</v>
      </c>
      <c r="B113" s="15"/>
      <c r="C113" s="15"/>
      <c r="D113" s="15"/>
      <c r="E113" s="15"/>
      <c r="F113" s="15"/>
      <c r="G113" s="15"/>
    </row>
    <row r="114" spans="1:7" ht="15" customHeight="1" x14ac:dyDescent="0.15"/>
    <row r="115" spans="1:7" ht="50.1" customHeight="1" x14ac:dyDescent="0.15">
      <c r="A115" s="6" t="s">
        <v>205</v>
      </c>
      <c r="B115" s="21" t="s">
        <v>40</v>
      </c>
      <c r="C115" s="21"/>
      <c r="D115" s="21"/>
      <c r="E115" s="6" t="s">
        <v>341</v>
      </c>
      <c r="F115" s="6" t="s">
        <v>342</v>
      </c>
      <c r="G115" s="6" t="s">
        <v>343</v>
      </c>
    </row>
    <row r="116" spans="1:7" ht="24.95" customHeight="1" x14ac:dyDescent="0.15">
      <c r="A116" s="6" t="s">
        <v>56</v>
      </c>
      <c r="B116" s="6" t="s">
        <v>56</v>
      </c>
      <c r="C116" s="6" t="s">
        <v>56</v>
      </c>
      <c r="D116" s="6" t="s">
        <v>56</v>
      </c>
      <c r="E116" s="6" t="s">
        <v>56</v>
      </c>
      <c r="F116" s="6" t="s">
        <v>56</v>
      </c>
      <c r="G116" s="6" t="s">
        <v>56</v>
      </c>
    </row>
    <row r="117" spans="1:7" ht="24.95" customHeight="1" x14ac:dyDescent="0.15"/>
    <row r="118" spans="1:7" ht="24.95" customHeight="1" x14ac:dyDescent="0.15">
      <c r="A118" s="25" t="s">
        <v>299</v>
      </c>
      <c r="B118" s="25"/>
      <c r="C118" s="26"/>
      <c r="D118" s="26"/>
      <c r="E118" s="26"/>
      <c r="F118" s="26"/>
      <c r="G118" s="26"/>
    </row>
    <row r="119" spans="1:7" ht="24.95" customHeight="1" x14ac:dyDescent="0.15">
      <c r="A119" s="25" t="s">
        <v>300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302</v>
      </c>
      <c r="B120" s="25"/>
      <c r="C120" s="26"/>
      <c r="D120" s="26"/>
      <c r="E120" s="26"/>
      <c r="F120" s="26"/>
      <c r="G120" s="26"/>
    </row>
    <row r="121" spans="1:7" ht="15" customHeight="1" x14ac:dyDescent="0.15"/>
    <row r="122" spans="1:7" ht="50.1" customHeight="1" x14ac:dyDescent="0.15">
      <c r="A122" s="15" t="s">
        <v>340</v>
      </c>
      <c r="B122" s="15"/>
      <c r="C122" s="15"/>
      <c r="D122" s="15"/>
      <c r="E122" s="15"/>
      <c r="F122" s="15"/>
      <c r="G122" s="15"/>
    </row>
    <row r="123" spans="1:7" ht="15" customHeight="1" x14ac:dyDescent="0.15"/>
    <row r="124" spans="1:7" ht="50.1" customHeight="1" x14ac:dyDescent="0.15">
      <c r="A124" s="6" t="s">
        <v>205</v>
      </c>
      <c r="B124" s="21" t="s">
        <v>40</v>
      </c>
      <c r="C124" s="21"/>
      <c r="D124" s="21"/>
      <c r="E124" s="6" t="s">
        <v>341</v>
      </c>
      <c r="F124" s="6" t="s">
        <v>342</v>
      </c>
      <c r="G124" s="6" t="s">
        <v>343</v>
      </c>
    </row>
    <row r="125" spans="1:7" ht="24.95" customHeight="1" x14ac:dyDescent="0.15">
      <c r="A125" s="6" t="s">
        <v>56</v>
      </c>
      <c r="B125" s="6" t="s">
        <v>56</v>
      </c>
      <c r="C125" s="6" t="s">
        <v>56</v>
      </c>
      <c r="D125" s="6" t="s">
        <v>56</v>
      </c>
      <c r="E125" s="6" t="s">
        <v>56</v>
      </c>
      <c r="F125" s="6" t="s">
        <v>56</v>
      </c>
      <c r="G125" s="6" t="s">
        <v>56</v>
      </c>
    </row>
    <row r="126" spans="1:7" ht="24.95" customHeight="1" x14ac:dyDescent="0.15"/>
    <row r="127" spans="1:7" ht="20.100000000000001" customHeight="1" x14ac:dyDescent="0.15">
      <c r="A127" s="25" t="s">
        <v>299</v>
      </c>
      <c r="B127" s="25"/>
      <c r="C127" s="26" t="s">
        <v>144</v>
      </c>
      <c r="D127" s="26"/>
      <c r="E127" s="26"/>
      <c r="F127" s="26"/>
      <c r="G127" s="26"/>
    </row>
    <row r="128" spans="1:7" ht="20.100000000000001" customHeight="1" x14ac:dyDescent="0.15">
      <c r="A128" s="25" t="s">
        <v>300</v>
      </c>
      <c r="B128" s="25"/>
      <c r="C128" s="26" t="s">
        <v>301</v>
      </c>
      <c r="D128" s="26"/>
      <c r="E128" s="26"/>
      <c r="F128" s="26"/>
      <c r="G128" s="26"/>
    </row>
    <row r="129" spans="1:7" ht="24.95" customHeight="1" x14ac:dyDescent="0.15">
      <c r="A129" s="25" t="s">
        <v>302</v>
      </c>
      <c r="B129" s="25"/>
      <c r="C129" s="26" t="s">
        <v>268</v>
      </c>
      <c r="D129" s="26"/>
      <c r="E129" s="26"/>
      <c r="F129" s="26"/>
      <c r="G129" s="26"/>
    </row>
    <row r="130" spans="1:7" ht="15" customHeight="1" x14ac:dyDescent="0.15"/>
    <row r="131" spans="1:7" ht="24.95" customHeight="1" x14ac:dyDescent="0.15">
      <c r="A131" s="15" t="s">
        <v>363</v>
      </c>
      <c r="B131" s="15"/>
      <c r="C131" s="15"/>
      <c r="D131" s="15"/>
      <c r="E131" s="15"/>
      <c r="F131" s="15"/>
      <c r="G131" s="15"/>
    </row>
    <row r="132" spans="1:7" ht="15" customHeight="1" x14ac:dyDescent="0.15"/>
    <row r="133" spans="1:7" ht="60" customHeight="1" x14ac:dyDescent="0.15">
      <c r="A133" s="6" t="s">
        <v>205</v>
      </c>
      <c r="B133" s="21" t="s">
        <v>345</v>
      </c>
      <c r="C133" s="21"/>
      <c r="D133" s="21"/>
      <c r="E133" s="6" t="s">
        <v>364</v>
      </c>
      <c r="F133" s="6" t="s">
        <v>365</v>
      </c>
      <c r="G133" s="6" t="s">
        <v>366</v>
      </c>
    </row>
    <row r="134" spans="1:7" ht="15" customHeight="1" x14ac:dyDescent="0.15">
      <c r="A134" s="6">
        <v>1</v>
      </c>
      <c r="B134" s="21">
        <v>2</v>
      </c>
      <c r="C134" s="21"/>
      <c r="D134" s="21"/>
      <c r="E134" s="6">
        <v>3</v>
      </c>
      <c r="F134" s="6">
        <v>4</v>
      </c>
      <c r="G134" s="6">
        <v>5</v>
      </c>
    </row>
    <row r="135" spans="1:7" ht="20.100000000000001" customHeight="1" x14ac:dyDescent="0.15">
      <c r="A135" s="6" t="s">
        <v>316</v>
      </c>
      <c r="B135" s="12" t="s">
        <v>367</v>
      </c>
      <c r="C135" s="12"/>
      <c r="D135" s="12"/>
      <c r="E135" s="9">
        <v>250000</v>
      </c>
      <c r="F135" s="9">
        <v>10</v>
      </c>
      <c r="G135" s="9">
        <v>25000</v>
      </c>
    </row>
    <row r="136" spans="1:7" ht="24.95" customHeight="1" x14ac:dyDescent="0.15">
      <c r="A136" s="27" t="s">
        <v>335</v>
      </c>
      <c r="B136" s="27"/>
      <c r="C136" s="27"/>
      <c r="D136" s="27"/>
      <c r="E136" s="27"/>
      <c r="F136" s="27"/>
      <c r="G136" s="11">
        <f>SUBTOTAL(9,G135:G135)</f>
        <v>25000</v>
      </c>
    </row>
    <row r="137" spans="1:7" ht="24.95" customHeight="1" x14ac:dyDescent="0.15"/>
    <row r="138" spans="1:7" ht="20.100000000000001" customHeight="1" x14ac:dyDescent="0.15">
      <c r="A138" s="25" t="s">
        <v>299</v>
      </c>
      <c r="B138" s="25"/>
      <c r="C138" s="26" t="s">
        <v>147</v>
      </c>
      <c r="D138" s="26"/>
      <c r="E138" s="26"/>
      <c r="F138" s="26"/>
      <c r="G138" s="26"/>
    </row>
    <row r="139" spans="1:7" ht="20.100000000000001" customHeight="1" x14ac:dyDescent="0.15">
      <c r="A139" s="25" t="s">
        <v>300</v>
      </c>
      <c r="B139" s="25"/>
      <c r="C139" s="26" t="s">
        <v>301</v>
      </c>
      <c r="D139" s="26"/>
      <c r="E139" s="26"/>
      <c r="F139" s="26"/>
      <c r="G139" s="26"/>
    </row>
    <row r="140" spans="1:7" ht="24.95" customHeight="1" x14ac:dyDescent="0.15">
      <c r="A140" s="25" t="s">
        <v>302</v>
      </c>
      <c r="B140" s="25"/>
      <c r="C140" s="26" t="s">
        <v>268</v>
      </c>
      <c r="D140" s="26"/>
      <c r="E140" s="26"/>
      <c r="F140" s="26"/>
      <c r="G140" s="26"/>
    </row>
    <row r="141" spans="1:7" ht="15" customHeight="1" x14ac:dyDescent="0.15"/>
    <row r="142" spans="1:7" ht="24.95" customHeight="1" x14ac:dyDescent="0.15">
      <c r="A142" s="15" t="s">
        <v>363</v>
      </c>
      <c r="B142" s="15"/>
      <c r="C142" s="15"/>
      <c r="D142" s="15"/>
      <c r="E142" s="15"/>
      <c r="F142" s="15"/>
      <c r="G142" s="15"/>
    </row>
    <row r="143" spans="1:7" ht="15" customHeight="1" x14ac:dyDescent="0.15"/>
    <row r="144" spans="1:7" ht="60" customHeight="1" x14ac:dyDescent="0.15">
      <c r="A144" s="6" t="s">
        <v>205</v>
      </c>
      <c r="B144" s="21" t="s">
        <v>345</v>
      </c>
      <c r="C144" s="21"/>
      <c r="D144" s="21"/>
      <c r="E144" s="6" t="s">
        <v>364</v>
      </c>
      <c r="F144" s="6" t="s">
        <v>365</v>
      </c>
      <c r="G144" s="6" t="s">
        <v>366</v>
      </c>
    </row>
    <row r="145" spans="1:7" ht="15" customHeight="1" x14ac:dyDescent="0.15">
      <c r="A145" s="6">
        <v>1</v>
      </c>
      <c r="B145" s="21">
        <v>2</v>
      </c>
      <c r="C145" s="21"/>
      <c r="D145" s="21"/>
      <c r="E145" s="6">
        <v>3</v>
      </c>
      <c r="F145" s="6">
        <v>4</v>
      </c>
      <c r="G145" s="6">
        <v>5</v>
      </c>
    </row>
    <row r="146" spans="1:7" ht="20.100000000000001" customHeight="1" x14ac:dyDescent="0.15">
      <c r="A146" s="6" t="s">
        <v>323</v>
      </c>
      <c r="B146" s="12" t="s">
        <v>368</v>
      </c>
      <c r="C146" s="12"/>
      <c r="D146" s="12"/>
      <c r="E146" s="9">
        <v>50000</v>
      </c>
      <c r="F146" s="9">
        <v>1</v>
      </c>
      <c r="G146" s="9">
        <v>500</v>
      </c>
    </row>
    <row r="147" spans="1:7" ht="24.95" customHeight="1" x14ac:dyDescent="0.15">
      <c r="A147" s="27" t="s">
        <v>335</v>
      </c>
      <c r="B147" s="27"/>
      <c r="C147" s="27"/>
      <c r="D147" s="27"/>
      <c r="E147" s="27"/>
      <c r="F147" s="27"/>
      <c r="G147" s="11">
        <f>SUBTOTAL(9,G146:G146)</f>
        <v>500</v>
      </c>
    </row>
    <row r="148" spans="1:7" ht="24.95" customHeight="1" x14ac:dyDescent="0.15"/>
    <row r="149" spans="1:7" ht="20.100000000000001" customHeight="1" x14ac:dyDescent="0.15">
      <c r="A149" s="25" t="s">
        <v>299</v>
      </c>
      <c r="B149" s="25"/>
      <c r="C149" s="26" t="s">
        <v>141</v>
      </c>
      <c r="D149" s="26"/>
      <c r="E149" s="26"/>
      <c r="F149" s="26"/>
      <c r="G149" s="26"/>
    </row>
    <row r="150" spans="1:7" ht="20.100000000000001" customHeight="1" x14ac:dyDescent="0.15">
      <c r="A150" s="25" t="s">
        <v>300</v>
      </c>
      <c r="B150" s="25"/>
      <c r="C150" s="26" t="s">
        <v>301</v>
      </c>
      <c r="D150" s="26"/>
      <c r="E150" s="26"/>
      <c r="F150" s="26"/>
      <c r="G150" s="26"/>
    </row>
    <row r="151" spans="1:7" ht="24.95" customHeight="1" x14ac:dyDescent="0.15">
      <c r="A151" s="25" t="s">
        <v>302</v>
      </c>
      <c r="B151" s="25"/>
      <c r="C151" s="26" t="s">
        <v>268</v>
      </c>
      <c r="D151" s="26"/>
      <c r="E151" s="26"/>
      <c r="F151" s="26"/>
      <c r="G151" s="26"/>
    </row>
    <row r="152" spans="1:7" ht="15" customHeight="1" x14ac:dyDescent="0.15"/>
    <row r="153" spans="1:7" ht="24.95" customHeight="1" x14ac:dyDescent="0.15">
      <c r="A153" s="15" t="s">
        <v>363</v>
      </c>
      <c r="B153" s="15"/>
      <c r="C153" s="15"/>
      <c r="D153" s="15"/>
      <c r="E153" s="15"/>
      <c r="F153" s="15"/>
      <c r="G153" s="15"/>
    </row>
    <row r="154" spans="1:7" ht="15" customHeight="1" x14ac:dyDescent="0.15"/>
    <row r="155" spans="1:7" ht="60" customHeight="1" x14ac:dyDescent="0.15">
      <c r="A155" s="6" t="s">
        <v>205</v>
      </c>
      <c r="B155" s="21" t="s">
        <v>345</v>
      </c>
      <c r="C155" s="21"/>
      <c r="D155" s="21"/>
      <c r="E155" s="6" t="s">
        <v>364</v>
      </c>
      <c r="F155" s="6" t="s">
        <v>365</v>
      </c>
      <c r="G155" s="6" t="s">
        <v>366</v>
      </c>
    </row>
    <row r="156" spans="1:7" ht="15" customHeight="1" x14ac:dyDescent="0.15">
      <c r="A156" s="6">
        <v>1</v>
      </c>
      <c r="B156" s="21">
        <v>2</v>
      </c>
      <c r="C156" s="21"/>
      <c r="D156" s="21"/>
      <c r="E156" s="6">
        <v>3</v>
      </c>
      <c r="F156" s="6">
        <v>4</v>
      </c>
      <c r="G156" s="6">
        <v>5</v>
      </c>
    </row>
    <row r="157" spans="1:7" ht="20.100000000000001" customHeight="1" x14ac:dyDescent="0.15">
      <c r="A157" s="6" t="s">
        <v>210</v>
      </c>
      <c r="B157" s="12" t="s">
        <v>369</v>
      </c>
      <c r="C157" s="12"/>
      <c r="D157" s="12"/>
      <c r="E157" s="9">
        <v>1340909.0900000001</v>
      </c>
      <c r="F157" s="9">
        <v>2.2000000000000002</v>
      </c>
      <c r="G157" s="9">
        <v>29500</v>
      </c>
    </row>
    <row r="158" spans="1:7" ht="20.100000000000001" customHeight="1" x14ac:dyDescent="0.15">
      <c r="A158" s="6" t="s">
        <v>315</v>
      </c>
      <c r="B158" s="12" t="s">
        <v>370</v>
      </c>
      <c r="C158" s="12"/>
      <c r="D158" s="12"/>
      <c r="E158" s="9">
        <v>7333333.3300000001</v>
      </c>
      <c r="F158" s="9">
        <v>1.5</v>
      </c>
      <c r="G158" s="9">
        <v>110000</v>
      </c>
    </row>
    <row r="159" spans="1:7" ht="24.95" customHeight="1" x14ac:dyDescent="0.15">
      <c r="A159" s="27" t="s">
        <v>335</v>
      </c>
      <c r="B159" s="27"/>
      <c r="C159" s="27"/>
      <c r="D159" s="27"/>
      <c r="E159" s="27"/>
      <c r="F159" s="27"/>
      <c r="G159" s="11">
        <f>SUBTOTAL(9,G157:G158)</f>
        <v>139500</v>
      </c>
    </row>
    <row r="160" spans="1:7" ht="24.95" customHeight="1" x14ac:dyDescent="0.15"/>
    <row r="161" spans="1:7" ht="20.100000000000001" customHeight="1" x14ac:dyDescent="0.15">
      <c r="A161" s="25" t="s">
        <v>299</v>
      </c>
      <c r="B161" s="25"/>
      <c r="C161" s="26" t="s">
        <v>144</v>
      </c>
      <c r="D161" s="26"/>
      <c r="E161" s="26"/>
      <c r="F161" s="26"/>
      <c r="G161" s="26"/>
    </row>
    <row r="162" spans="1:7" ht="20.100000000000001" customHeight="1" x14ac:dyDescent="0.15">
      <c r="A162" s="25" t="s">
        <v>300</v>
      </c>
      <c r="B162" s="25"/>
      <c r="C162" s="26" t="s">
        <v>301</v>
      </c>
      <c r="D162" s="26"/>
      <c r="E162" s="26"/>
      <c r="F162" s="26"/>
      <c r="G162" s="26"/>
    </row>
    <row r="163" spans="1:7" ht="24.95" customHeight="1" x14ac:dyDescent="0.15">
      <c r="A163" s="25" t="s">
        <v>302</v>
      </c>
      <c r="B163" s="25"/>
      <c r="C163" s="26" t="s">
        <v>271</v>
      </c>
      <c r="D163" s="26"/>
      <c r="E163" s="26"/>
      <c r="F163" s="26"/>
      <c r="G163" s="26"/>
    </row>
    <row r="164" spans="1:7" ht="15" customHeight="1" x14ac:dyDescent="0.15"/>
    <row r="165" spans="1:7" ht="24.95" customHeight="1" x14ac:dyDescent="0.15">
      <c r="A165" s="15" t="s">
        <v>363</v>
      </c>
      <c r="B165" s="15"/>
      <c r="C165" s="15"/>
      <c r="D165" s="15"/>
      <c r="E165" s="15"/>
      <c r="F165" s="15"/>
      <c r="G165" s="15"/>
    </row>
    <row r="166" spans="1:7" ht="15" customHeight="1" x14ac:dyDescent="0.15"/>
    <row r="167" spans="1:7" ht="60" customHeight="1" x14ac:dyDescent="0.15">
      <c r="A167" s="6" t="s">
        <v>205</v>
      </c>
      <c r="B167" s="21" t="s">
        <v>345</v>
      </c>
      <c r="C167" s="21"/>
      <c r="D167" s="21"/>
      <c r="E167" s="6" t="s">
        <v>364</v>
      </c>
      <c r="F167" s="6" t="s">
        <v>365</v>
      </c>
      <c r="G167" s="6" t="s">
        <v>366</v>
      </c>
    </row>
    <row r="168" spans="1:7" ht="15" customHeight="1" x14ac:dyDescent="0.15">
      <c r="A168" s="6">
        <v>1</v>
      </c>
      <c r="B168" s="21">
        <v>2</v>
      </c>
      <c r="C168" s="21"/>
      <c r="D168" s="21"/>
      <c r="E168" s="6">
        <v>3</v>
      </c>
      <c r="F168" s="6">
        <v>4</v>
      </c>
      <c r="G168" s="6">
        <v>5</v>
      </c>
    </row>
    <row r="169" spans="1:7" ht="20.100000000000001" customHeight="1" x14ac:dyDescent="0.15">
      <c r="A169" s="6" t="s">
        <v>319</v>
      </c>
      <c r="B169" s="12" t="s">
        <v>367</v>
      </c>
      <c r="C169" s="12"/>
      <c r="D169" s="12"/>
      <c r="E169" s="9">
        <v>250000</v>
      </c>
      <c r="F169" s="9">
        <v>10</v>
      </c>
      <c r="G169" s="9">
        <v>25000</v>
      </c>
    </row>
    <row r="170" spans="1:7" ht="24.95" customHeight="1" x14ac:dyDescent="0.15">
      <c r="A170" s="27" t="s">
        <v>335</v>
      </c>
      <c r="B170" s="27"/>
      <c r="C170" s="27"/>
      <c r="D170" s="27"/>
      <c r="E170" s="27"/>
      <c r="F170" s="27"/>
      <c r="G170" s="11">
        <f>SUBTOTAL(9,G169:G169)</f>
        <v>25000</v>
      </c>
    </row>
    <row r="171" spans="1:7" ht="24.95" customHeight="1" x14ac:dyDescent="0.15"/>
    <row r="172" spans="1:7" ht="20.100000000000001" customHeight="1" x14ac:dyDescent="0.15">
      <c r="A172" s="25" t="s">
        <v>299</v>
      </c>
      <c r="B172" s="25"/>
      <c r="C172" s="26" t="s">
        <v>147</v>
      </c>
      <c r="D172" s="26"/>
      <c r="E172" s="26"/>
      <c r="F172" s="26"/>
      <c r="G172" s="26"/>
    </row>
    <row r="173" spans="1:7" ht="20.100000000000001" customHeight="1" x14ac:dyDescent="0.15">
      <c r="A173" s="25" t="s">
        <v>300</v>
      </c>
      <c r="B173" s="25"/>
      <c r="C173" s="26" t="s">
        <v>301</v>
      </c>
      <c r="D173" s="26"/>
      <c r="E173" s="26"/>
      <c r="F173" s="26"/>
      <c r="G173" s="26"/>
    </row>
    <row r="174" spans="1:7" ht="24.95" customHeight="1" x14ac:dyDescent="0.15">
      <c r="A174" s="25" t="s">
        <v>302</v>
      </c>
      <c r="B174" s="25"/>
      <c r="C174" s="26" t="s">
        <v>271</v>
      </c>
      <c r="D174" s="26"/>
      <c r="E174" s="26"/>
      <c r="F174" s="26"/>
      <c r="G174" s="26"/>
    </row>
    <row r="175" spans="1:7" ht="15" customHeight="1" x14ac:dyDescent="0.15"/>
    <row r="176" spans="1:7" ht="24.95" customHeight="1" x14ac:dyDescent="0.15">
      <c r="A176" s="15" t="s">
        <v>363</v>
      </c>
      <c r="B176" s="15"/>
      <c r="C176" s="15"/>
      <c r="D176" s="15"/>
      <c r="E176" s="15"/>
      <c r="F176" s="15"/>
      <c r="G176" s="15"/>
    </row>
    <row r="177" spans="1:7" ht="15" customHeight="1" x14ac:dyDescent="0.15"/>
    <row r="178" spans="1:7" ht="60" customHeight="1" x14ac:dyDescent="0.15">
      <c r="A178" s="6" t="s">
        <v>205</v>
      </c>
      <c r="B178" s="21" t="s">
        <v>345</v>
      </c>
      <c r="C178" s="21"/>
      <c r="D178" s="21"/>
      <c r="E178" s="6" t="s">
        <v>364</v>
      </c>
      <c r="F178" s="6" t="s">
        <v>365</v>
      </c>
      <c r="G178" s="6" t="s">
        <v>366</v>
      </c>
    </row>
    <row r="179" spans="1:7" ht="15" customHeight="1" x14ac:dyDescent="0.15">
      <c r="A179" s="6">
        <v>1</v>
      </c>
      <c r="B179" s="21">
        <v>2</v>
      </c>
      <c r="C179" s="21"/>
      <c r="D179" s="21"/>
      <c r="E179" s="6">
        <v>3</v>
      </c>
      <c r="F179" s="6">
        <v>4</v>
      </c>
      <c r="G179" s="6">
        <v>5</v>
      </c>
    </row>
    <row r="180" spans="1:7" ht="20.100000000000001" customHeight="1" x14ac:dyDescent="0.15">
      <c r="A180" s="6" t="s">
        <v>323</v>
      </c>
      <c r="B180" s="12" t="s">
        <v>368</v>
      </c>
      <c r="C180" s="12"/>
      <c r="D180" s="12"/>
      <c r="E180" s="9">
        <v>50000</v>
      </c>
      <c r="F180" s="9">
        <v>1</v>
      </c>
      <c r="G180" s="9">
        <v>500</v>
      </c>
    </row>
    <row r="181" spans="1:7" ht="24.95" customHeight="1" x14ac:dyDescent="0.15">
      <c r="A181" s="27" t="s">
        <v>335</v>
      </c>
      <c r="B181" s="27"/>
      <c r="C181" s="27"/>
      <c r="D181" s="27"/>
      <c r="E181" s="27"/>
      <c r="F181" s="27"/>
      <c r="G181" s="11">
        <f>SUBTOTAL(9,G180:G180)</f>
        <v>500</v>
      </c>
    </row>
    <row r="182" spans="1:7" ht="24.95" customHeight="1" x14ac:dyDescent="0.15"/>
    <row r="183" spans="1:7" ht="20.100000000000001" customHeight="1" x14ac:dyDescent="0.15">
      <c r="A183" s="25" t="s">
        <v>299</v>
      </c>
      <c r="B183" s="25"/>
      <c r="C183" s="26" t="s">
        <v>141</v>
      </c>
      <c r="D183" s="26"/>
      <c r="E183" s="26"/>
      <c r="F183" s="26"/>
      <c r="G183" s="26"/>
    </row>
    <row r="184" spans="1:7" ht="20.100000000000001" customHeight="1" x14ac:dyDescent="0.15">
      <c r="A184" s="25" t="s">
        <v>300</v>
      </c>
      <c r="B184" s="25"/>
      <c r="C184" s="26" t="s">
        <v>301</v>
      </c>
      <c r="D184" s="26"/>
      <c r="E184" s="26"/>
      <c r="F184" s="26"/>
      <c r="G184" s="26"/>
    </row>
    <row r="185" spans="1:7" ht="24.95" customHeight="1" x14ac:dyDescent="0.15">
      <c r="A185" s="25" t="s">
        <v>302</v>
      </c>
      <c r="B185" s="25"/>
      <c r="C185" s="26" t="s">
        <v>271</v>
      </c>
      <c r="D185" s="26"/>
      <c r="E185" s="26"/>
      <c r="F185" s="26"/>
      <c r="G185" s="26"/>
    </row>
    <row r="186" spans="1:7" ht="15" customHeight="1" x14ac:dyDescent="0.15"/>
    <row r="187" spans="1:7" ht="24.95" customHeight="1" x14ac:dyDescent="0.15">
      <c r="A187" s="15" t="s">
        <v>363</v>
      </c>
      <c r="B187" s="15"/>
      <c r="C187" s="15"/>
      <c r="D187" s="15"/>
      <c r="E187" s="15"/>
      <c r="F187" s="15"/>
      <c r="G187" s="15"/>
    </row>
    <row r="188" spans="1:7" ht="15" customHeight="1" x14ac:dyDescent="0.15"/>
    <row r="189" spans="1:7" ht="60" customHeight="1" x14ac:dyDescent="0.15">
      <c r="A189" s="6" t="s">
        <v>205</v>
      </c>
      <c r="B189" s="21" t="s">
        <v>345</v>
      </c>
      <c r="C189" s="21"/>
      <c r="D189" s="21"/>
      <c r="E189" s="6" t="s">
        <v>364</v>
      </c>
      <c r="F189" s="6" t="s">
        <v>365</v>
      </c>
      <c r="G189" s="6" t="s">
        <v>366</v>
      </c>
    </row>
    <row r="190" spans="1:7" ht="15" customHeight="1" x14ac:dyDescent="0.15">
      <c r="A190" s="6">
        <v>1</v>
      </c>
      <c r="B190" s="21">
        <v>2</v>
      </c>
      <c r="C190" s="21"/>
      <c r="D190" s="21"/>
      <c r="E190" s="6">
        <v>3</v>
      </c>
      <c r="F190" s="6">
        <v>4</v>
      </c>
      <c r="G190" s="6">
        <v>5</v>
      </c>
    </row>
    <row r="191" spans="1:7" ht="20.100000000000001" customHeight="1" x14ac:dyDescent="0.15">
      <c r="A191" s="6" t="s">
        <v>317</v>
      </c>
      <c r="B191" s="12" t="s">
        <v>369</v>
      </c>
      <c r="C191" s="12"/>
      <c r="D191" s="12"/>
      <c r="E191" s="9">
        <v>1340909.0900000001</v>
      </c>
      <c r="F191" s="9">
        <v>2.2000000000000002</v>
      </c>
      <c r="G191" s="9">
        <v>29500</v>
      </c>
    </row>
    <row r="192" spans="1:7" ht="20.100000000000001" customHeight="1" x14ac:dyDescent="0.15">
      <c r="A192" s="6" t="s">
        <v>318</v>
      </c>
      <c r="B192" s="12" t="s">
        <v>370</v>
      </c>
      <c r="C192" s="12"/>
      <c r="D192" s="12"/>
      <c r="E192" s="9">
        <v>7333333.3300000001</v>
      </c>
      <c r="F192" s="9">
        <v>1.5</v>
      </c>
      <c r="G192" s="9">
        <v>110000</v>
      </c>
    </row>
    <row r="193" spans="1:7" ht="24.95" customHeight="1" x14ac:dyDescent="0.15">
      <c r="A193" s="27" t="s">
        <v>335</v>
      </c>
      <c r="B193" s="27"/>
      <c r="C193" s="27"/>
      <c r="D193" s="27"/>
      <c r="E193" s="27"/>
      <c r="F193" s="27"/>
      <c r="G193" s="11">
        <f>SUBTOTAL(9,G191:G192)</f>
        <v>139500</v>
      </c>
    </row>
    <row r="194" spans="1:7" ht="24.95" customHeight="1" x14ac:dyDescent="0.15"/>
    <row r="195" spans="1:7" ht="20.100000000000001" customHeight="1" x14ac:dyDescent="0.15">
      <c r="A195" s="25" t="s">
        <v>299</v>
      </c>
      <c r="B195" s="25"/>
      <c r="C195" s="26" t="s">
        <v>144</v>
      </c>
      <c r="D195" s="26"/>
      <c r="E195" s="26"/>
      <c r="F195" s="26"/>
      <c r="G195" s="26"/>
    </row>
    <row r="196" spans="1:7" ht="20.100000000000001" customHeight="1" x14ac:dyDescent="0.15">
      <c r="A196" s="25" t="s">
        <v>300</v>
      </c>
      <c r="B196" s="25"/>
      <c r="C196" s="26" t="s">
        <v>301</v>
      </c>
      <c r="D196" s="26"/>
      <c r="E196" s="26"/>
      <c r="F196" s="26"/>
      <c r="G196" s="26"/>
    </row>
    <row r="197" spans="1:7" ht="24.95" customHeight="1" x14ac:dyDescent="0.15">
      <c r="A197" s="25" t="s">
        <v>302</v>
      </c>
      <c r="B197" s="25"/>
      <c r="C197" s="26" t="s">
        <v>274</v>
      </c>
      <c r="D197" s="26"/>
      <c r="E197" s="26"/>
      <c r="F197" s="26"/>
      <c r="G197" s="26"/>
    </row>
    <row r="198" spans="1:7" ht="15" customHeight="1" x14ac:dyDescent="0.15"/>
    <row r="199" spans="1:7" ht="24.95" customHeight="1" x14ac:dyDescent="0.15">
      <c r="A199" s="15" t="s">
        <v>363</v>
      </c>
      <c r="B199" s="15"/>
      <c r="C199" s="15"/>
      <c r="D199" s="15"/>
      <c r="E199" s="15"/>
      <c r="F199" s="15"/>
      <c r="G199" s="15"/>
    </row>
    <row r="200" spans="1:7" ht="15" customHeight="1" x14ac:dyDescent="0.15"/>
    <row r="201" spans="1:7" ht="60" customHeight="1" x14ac:dyDescent="0.15">
      <c r="A201" s="6" t="s">
        <v>205</v>
      </c>
      <c r="B201" s="21" t="s">
        <v>345</v>
      </c>
      <c r="C201" s="21"/>
      <c r="D201" s="21"/>
      <c r="E201" s="6" t="s">
        <v>364</v>
      </c>
      <c r="F201" s="6" t="s">
        <v>365</v>
      </c>
      <c r="G201" s="6" t="s">
        <v>366</v>
      </c>
    </row>
    <row r="202" spans="1:7" ht="15" customHeight="1" x14ac:dyDescent="0.15">
      <c r="A202" s="6">
        <v>1</v>
      </c>
      <c r="B202" s="21">
        <v>2</v>
      </c>
      <c r="C202" s="21"/>
      <c r="D202" s="21"/>
      <c r="E202" s="6">
        <v>3</v>
      </c>
      <c r="F202" s="6">
        <v>4</v>
      </c>
      <c r="G202" s="6">
        <v>5</v>
      </c>
    </row>
    <row r="203" spans="1:7" ht="20.100000000000001" customHeight="1" x14ac:dyDescent="0.15">
      <c r="A203" s="6" t="s">
        <v>322</v>
      </c>
      <c r="B203" s="12" t="s">
        <v>367</v>
      </c>
      <c r="C203" s="12"/>
      <c r="D203" s="12"/>
      <c r="E203" s="9">
        <v>250000</v>
      </c>
      <c r="F203" s="9">
        <v>10</v>
      </c>
      <c r="G203" s="9">
        <v>25000</v>
      </c>
    </row>
    <row r="204" spans="1:7" ht="24.95" customHeight="1" x14ac:dyDescent="0.15">
      <c r="A204" s="27" t="s">
        <v>335</v>
      </c>
      <c r="B204" s="27"/>
      <c r="C204" s="27"/>
      <c r="D204" s="27"/>
      <c r="E204" s="27"/>
      <c r="F204" s="27"/>
      <c r="G204" s="11">
        <f>SUBTOTAL(9,G203:G203)</f>
        <v>25000</v>
      </c>
    </row>
    <row r="205" spans="1:7" ht="24.95" customHeight="1" x14ac:dyDescent="0.15"/>
    <row r="206" spans="1:7" ht="20.100000000000001" customHeight="1" x14ac:dyDescent="0.15">
      <c r="A206" s="25" t="s">
        <v>299</v>
      </c>
      <c r="B206" s="25"/>
      <c r="C206" s="26" t="s">
        <v>147</v>
      </c>
      <c r="D206" s="26"/>
      <c r="E206" s="26"/>
      <c r="F206" s="26"/>
      <c r="G206" s="26"/>
    </row>
    <row r="207" spans="1:7" ht="20.100000000000001" customHeight="1" x14ac:dyDescent="0.15">
      <c r="A207" s="25" t="s">
        <v>300</v>
      </c>
      <c r="B207" s="25"/>
      <c r="C207" s="26" t="s">
        <v>301</v>
      </c>
      <c r="D207" s="26"/>
      <c r="E207" s="26"/>
      <c r="F207" s="26"/>
      <c r="G207" s="26"/>
    </row>
    <row r="208" spans="1:7" ht="24.95" customHeight="1" x14ac:dyDescent="0.15">
      <c r="A208" s="25" t="s">
        <v>302</v>
      </c>
      <c r="B208" s="25"/>
      <c r="C208" s="26" t="s">
        <v>274</v>
      </c>
      <c r="D208" s="26"/>
      <c r="E208" s="26"/>
      <c r="F208" s="26"/>
      <c r="G208" s="26"/>
    </row>
    <row r="209" spans="1:7" ht="15" customHeight="1" x14ac:dyDescent="0.15"/>
    <row r="210" spans="1:7" ht="24.95" customHeight="1" x14ac:dyDescent="0.15">
      <c r="A210" s="15" t="s">
        <v>363</v>
      </c>
      <c r="B210" s="15"/>
      <c r="C210" s="15"/>
      <c r="D210" s="15"/>
      <c r="E210" s="15"/>
      <c r="F210" s="15"/>
      <c r="G210" s="15"/>
    </row>
    <row r="211" spans="1:7" ht="15" customHeight="1" x14ac:dyDescent="0.15"/>
    <row r="212" spans="1:7" ht="60" customHeight="1" x14ac:dyDescent="0.15">
      <c r="A212" s="6" t="s">
        <v>205</v>
      </c>
      <c r="B212" s="21" t="s">
        <v>345</v>
      </c>
      <c r="C212" s="21"/>
      <c r="D212" s="21"/>
      <c r="E212" s="6" t="s">
        <v>364</v>
      </c>
      <c r="F212" s="6" t="s">
        <v>365</v>
      </c>
      <c r="G212" s="6" t="s">
        <v>366</v>
      </c>
    </row>
    <row r="213" spans="1:7" ht="15" customHeight="1" x14ac:dyDescent="0.15">
      <c r="A213" s="6">
        <v>1</v>
      </c>
      <c r="B213" s="21">
        <v>2</v>
      </c>
      <c r="C213" s="21"/>
      <c r="D213" s="21"/>
      <c r="E213" s="6">
        <v>3</v>
      </c>
      <c r="F213" s="6">
        <v>4</v>
      </c>
      <c r="G213" s="6">
        <v>5</v>
      </c>
    </row>
    <row r="214" spans="1:7" ht="20.100000000000001" customHeight="1" x14ac:dyDescent="0.15">
      <c r="A214" s="6" t="s">
        <v>323</v>
      </c>
      <c r="B214" s="12" t="s">
        <v>368</v>
      </c>
      <c r="C214" s="12"/>
      <c r="D214" s="12"/>
      <c r="E214" s="9">
        <v>50000</v>
      </c>
      <c r="F214" s="9">
        <v>1</v>
      </c>
      <c r="G214" s="9">
        <v>500</v>
      </c>
    </row>
    <row r="215" spans="1:7" ht="24.95" customHeight="1" x14ac:dyDescent="0.15">
      <c r="A215" s="27" t="s">
        <v>335</v>
      </c>
      <c r="B215" s="27"/>
      <c r="C215" s="27"/>
      <c r="D215" s="27"/>
      <c r="E215" s="27"/>
      <c r="F215" s="27"/>
      <c r="G215" s="11">
        <f>SUBTOTAL(9,G214:G214)</f>
        <v>500</v>
      </c>
    </row>
    <row r="216" spans="1:7" ht="24.95" customHeight="1" x14ac:dyDescent="0.15"/>
    <row r="217" spans="1:7" ht="20.100000000000001" customHeight="1" x14ac:dyDescent="0.15">
      <c r="A217" s="25" t="s">
        <v>299</v>
      </c>
      <c r="B217" s="25"/>
      <c r="C217" s="26" t="s">
        <v>141</v>
      </c>
      <c r="D217" s="26"/>
      <c r="E217" s="26"/>
      <c r="F217" s="26"/>
      <c r="G217" s="26"/>
    </row>
    <row r="218" spans="1:7" ht="20.100000000000001" customHeight="1" x14ac:dyDescent="0.15">
      <c r="A218" s="25" t="s">
        <v>300</v>
      </c>
      <c r="B218" s="25"/>
      <c r="C218" s="26" t="s">
        <v>301</v>
      </c>
      <c r="D218" s="26"/>
      <c r="E218" s="26"/>
      <c r="F218" s="26"/>
      <c r="G218" s="26"/>
    </row>
    <row r="219" spans="1:7" ht="24.95" customHeight="1" x14ac:dyDescent="0.15">
      <c r="A219" s="25" t="s">
        <v>302</v>
      </c>
      <c r="B219" s="25"/>
      <c r="C219" s="26" t="s">
        <v>274</v>
      </c>
      <c r="D219" s="26"/>
      <c r="E219" s="26"/>
      <c r="F219" s="26"/>
      <c r="G219" s="26"/>
    </row>
    <row r="220" spans="1:7" ht="15" customHeight="1" x14ac:dyDescent="0.15"/>
    <row r="221" spans="1:7" ht="24.95" customHeight="1" x14ac:dyDescent="0.15">
      <c r="A221" s="15" t="s">
        <v>363</v>
      </c>
      <c r="B221" s="15"/>
      <c r="C221" s="15"/>
      <c r="D221" s="15"/>
      <c r="E221" s="15"/>
      <c r="F221" s="15"/>
      <c r="G221" s="15"/>
    </row>
    <row r="222" spans="1:7" ht="15" customHeight="1" x14ac:dyDescent="0.15"/>
    <row r="223" spans="1:7" ht="60" customHeight="1" x14ac:dyDescent="0.15">
      <c r="A223" s="6" t="s">
        <v>205</v>
      </c>
      <c r="B223" s="21" t="s">
        <v>345</v>
      </c>
      <c r="C223" s="21"/>
      <c r="D223" s="21"/>
      <c r="E223" s="6" t="s">
        <v>364</v>
      </c>
      <c r="F223" s="6" t="s">
        <v>365</v>
      </c>
      <c r="G223" s="6" t="s">
        <v>366</v>
      </c>
    </row>
    <row r="224" spans="1:7" ht="15" customHeight="1" x14ac:dyDescent="0.15">
      <c r="A224" s="6">
        <v>1</v>
      </c>
      <c r="B224" s="21">
        <v>2</v>
      </c>
      <c r="C224" s="21"/>
      <c r="D224" s="21"/>
      <c r="E224" s="6">
        <v>3</v>
      </c>
      <c r="F224" s="6">
        <v>4</v>
      </c>
      <c r="G224" s="6">
        <v>5</v>
      </c>
    </row>
    <row r="225" spans="1:7" ht="20.100000000000001" customHeight="1" x14ac:dyDescent="0.15">
      <c r="A225" s="6" t="s">
        <v>320</v>
      </c>
      <c r="B225" s="12" t="s">
        <v>369</v>
      </c>
      <c r="C225" s="12"/>
      <c r="D225" s="12"/>
      <c r="E225" s="9">
        <v>1340909.0900000001</v>
      </c>
      <c r="F225" s="9">
        <v>2.2000000000000002</v>
      </c>
      <c r="G225" s="9">
        <v>29500</v>
      </c>
    </row>
    <row r="226" spans="1:7" ht="20.100000000000001" customHeight="1" x14ac:dyDescent="0.15">
      <c r="A226" s="6" t="s">
        <v>321</v>
      </c>
      <c r="B226" s="12" t="s">
        <v>370</v>
      </c>
      <c r="C226" s="12"/>
      <c r="D226" s="12"/>
      <c r="E226" s="9">
        <v>7333333.3300000001</v>
      </c>
      <c r="F226" s="9">
        <v>1.5</v>
      </c>
      <c r="G226" s="9">
        <v>110000</v>
      </c>
    </row>
    <row r="227" spans="1:7" ht="24.95" customHeight="1" x14ac:dyDescent="0.15">
      <c r="A227" s="27" t="s">
        <v>335</v>
      </c>
      <c r="B227" s="27"/>
      <c r="C227" s="27"/>
      <c r="D227" s="27"/>
      <c r="E227" s="27"/>
      <c r="F227" s="27"/>
      <c r="G227" s="11">
        <f>SUBTOTAL(9,G225:G226)</f>
        <v>139500</v>
      </c>
    </row>
    <row r="228" spans="1:7" ht="24.95" customHeight="1" x14ac:dyDescent="0.15"/>
    <row r="229" spans="1:7" ht="24.95" customHeight="1" x14ac:dyDescent="0.15">
      <c r="A229" s="25" t="s">
        <v>299</v>
      </c>
      <c r="B229" s="25"/>
      <c r="C229" s="26"/>
      <c r="D229" s="26"/>
      <c r="E229" s="26"/>
      <c r="F229" s="26"/>
      <c r="G229" s="26"/>
    </row>
    <row r="230" spans="1:7" ht="24.95" customHeight="1" x14ac:dyDescent="0.15">
      <c r="A230" s="25" t="s">
        <v>300</v>
      </c>
      <c r="B230" s="25"/>
      <c r="C230" s="26"/>
      <c r="D230" s="26"/>
      <c r="E230" s="26"/>
      <c r="F230" s="26"/>
      <c r="G230" s="26"/>
    </row>
    <row r="231" spans="1:7" ht="24.95" customHeight="1" x14ac:dyDescent="0.15">
      <c r="A231" s="25" t="s">
        <v>302</v>
      </c>
      <c r="B231" s="25"/>
      <c r="C231" s="26"/>
      <c r="D231" s="26"/>
      <c r="E231" s="26"/>
      <c r="F231" s="26"/>
      <c r="G231" s="26"/>
    </row>
    <row r="232" spans="1:7" ht="15" customHeight="1" x14ac:dyDescent="0.15"/>
    <row r="233" spans="1:7" ht="24.95" customHeight="1" x14ac:dyDescent="0.15">
      <c r="A233" s="15" t="s">
        <v>371</v>
      </c>
      <c r="B233" s="15"/>
      <c r="C233" s="15"/>
      <c r="D233" s="15"/>
      <c r="E233" s="15"/>
      <c r="F233" s="15"/>
      <c r="G233" s="15"/>
    </row>
    <row r="234" spans="1:7" ht="15" customHeight="1" x14ac:dyDescent="0.15"/>
    <row r="235" spans="1:7" ht="50.1" customHeight="1" x14ac:dyDescent="0.15">
      <c r="A235" s="6" t="s">
        <v>205</v>
      </c>
      <c r="B235" s="21" t="s">
        <v>40</v>
      </c>
      <c r="C235" s="21"/>
      <c r="D235" s="21"/>
      <c r="E235" s="6" t="s">
        <v>341</v>
      </c>
      <c r="F235" s="6" t="s">
        <v>342</v>
      </c>
      <c r="G235" s="6" t="s">
        <v>343</v>
      </c>
    </row>
    <row r="236" spans="1:7" ht="24.95" customHeight="1" x14ac:dyDescent="0.15">
      <c r="A236" s="6" t="s">
        <v>56</v>
      </c>
      <c r="B236" s="6" t="s">
        <v>56</v>
      </c>
      <c r="C236" s="6" t="s">
        <v>56</v>
      </c>
      <c r="D236" s="6" t="s">
        <v>56</v>
      </c>
      <c r="E236" s="6" t="s">
        <v>56</v>
      </c>
      <c r="F236" s="6" t="s">
        <v>56</v>
      </c>
      <c r="G236" s="6" t="s">
        <v>56</v>
      </c>
    </row>
    <row r="237" spans="1:7" ht="24.95" customHeight="1" x14ac:dyDescent="0.15"/>
    <row r="238" spans="1:7" ht="24.95" customHeight="1" x14ac:dyDescent="0.15">
      <c r="A238" s="25" t="s">
        <v>299</v>
      </c>
      <c r="B238" s="25"/>
      <c r="C238" s="26"/>
      <c r="D238" s="26"/>
      <c r="E238" s="26"/>
      <c r="F238" s="26"/>
      <c r="G238" s="26"/>
    </row>
    <row r="239" spans="1:7" ht="24.95" customHeight="1" x14ac:dyDescent="0.15">
      <c r="A239" s="25" t="s">
        <v>300</v>
      </c>
      <c r="B239" s="25"/>
      <c r="C239" s="26"/>
      <c r="D239" s="26"/>
      <c r="E239" s="26"/>
      <c r="F239" s="26"/>
      <c r="G239" s="26"/>
    </row>
    <row r="240" spans="1:7" ht="24.95" customHeight="1" x14ac:dyDescent="0.15">
      <c r="A240" s="25" t="s">
        <v>302</v>
      </c>
      <c r="B240" s="25"/>
      <c r="C240" s="26"/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5" t="s">
        <v>371</v>
      </c>
      <c r="B242" s="15"/>
      <c r="C242" s="15"/>
      <c r="D242" s="15"/>
      <c r="E242" s="15"/>
      <c r="F242" s="15"/>
      <c r="G242" s="15"/>
    </row>
    <row r="243" spans="1:7" ht="15" customHeight="1" x14ac:dyDescent="0.15"/>
    <row r="244" spans="1:7" ht="50.1" customHeight="1" x14ac:dyDescent="0.15">
      <c r="A244" s="6" t="s">
        <v>205</v>
      </c>
      <c r="B244" s="21" t="s">
        <v>40</v>
      </c>
      <c r="C244" s="21"/>
      <c r="D244" s="21"/>
      <c r="E244" s="6" t="s">
        <v>341</v>
      </c>
      <c r="F244" s="6" t="s">
        <v>342</v>
      </c>
      <c r="G244" s="6" t="s">
        <v>343</v>
      </c>
    </row>
    <row r="245" spans="1:7" ht="24.95" customHeight="1" x14ac:dyDescent="0.15">
      <c r="A245" s="6" t="s">
        <v>56</v>
      </c>
      <c r="B245" s="6" t="s">
        <v>56</v>
      </c>
      <c r="C245" s="6" t="s">
        <v>56</v>
      </c>
      <c r="D245" s="6" t="s">
        <v>56</v>
      </c>
      <c r="E245" s="6" t="s">
        <v>56</v>
      </c>
      <c r="F245" s="6" t="s">
        <v>56</v>
      </c>
      <c r="G245" s="6" t="s">
        <v>56</v>
      </c>
    </row>
    <row r="246" spans="1:7" ht="24.95" customHeight="1" x14ac:dyDescent="0.15"/>
    <row r="247" spans="1:7" ht="24.95" customHeight="1" x14ac:dyDescent="0.15">
      <c r="A247" s="25" t="s">
        <v>299</v>
      </c>
      <c r="B247" s="25"/>
      <c r="C247" s="26"/>
      <c r="D247" s="26"/>
      <c r="E247" s="26"/>
      <c r="F247" s="26"/>
      <c r="G247" s="26"/>
    </row>
    <row r="248" spans="1:7" ht="24.95" customHeight="1" x14ac:dyDescent="0.15">
      <c r="A248" s="25" t="s">
        <v>300</v>
      </c>
      <c r="B248" s="25"/>
      <c r="C248" s="26"/>
      <c r="D248" s="26"/>
      <c r="E248" s="26"/>
      <c r="F248" s="26"/>
      <c r="G248" s="26"/>
    </row>
    <row r="249" spans="1:7" ht="24.95" customHeight="1" x14ac:dyDescent="0.15">
      <c r="A249" s="25" t="s">
        <v>302</v>
      </c>
      <c r="B249" s="25"/>
      <c r="C249" s="26"/>
      <c r="D249" s="26"/>
      <c r="E249" s="26"/>
      <c r="F249" s="26"/>
      <c r="G249" s="26"/>
    </row>
    <row r="250" spans="1:7" ht="15" customHeight="1" x14ac:dyDescent="0.15"/>
    <row r="251" spans="1:7" ht="24.95" customHeight="1" x14ac:dyDescent="0.15">
      <c r="A251" s="15" t="s">
        <v>371</v>
      </c>
      <c r="B251" s="15"/>
      <c r="C251" s="15"/>
      <c r="D251" s="15"/>
      <c r="E251" s="15"/>
      <c r="F251" s="15"/>
      <c r="G251" s="15"/>
    </row>
    <row r="252" spans="1:7" ht="15" customHeight="1" x14ac:dyDescent="0.15"/>
    <row r="253" spans="1:7" ht="50.1" customHeight="1" x14ac:dyDescent="0.15">
      <c r="A253" s="6" t="s">
        <v>205</v>
      </c>
      <c r="B253" s="21" t="s">
        <v>40</v>
      </c>
      <c r="C253" s="21"/>
      <c r="D253" s="21"/>
      <c r="E253" s="6" t="s">
        <v>341</v>
      </c>
      <c r="F253" s="6" t="s">
        <v>342</v>
      </c>
      <c r="G253" s="6" t="s">
        <v>343</v>
      </c>
    </row>
    <row r="254" spans="1:7" ht="24.95" customHeight="1" x14ac:dyDescent="0.15">
      <c r="A254" s="6" t="s">
        <v>56</v>
      </c>
      <c r="B254" s="6" t="s">
        <v>56</v>
      </c>
      <c r="C254" s="6" t="s">
        <v>56</v>
      </c>
      <c r="D254" s="6" t="s">
        <v>56</v>
      </c>
      <c r="E254" s="6" t="s">
        <v>56</v>
      </c>
      <c r="F254" s="6" t="s">
        <v>56</v>
      </c>
      <c r="G254" s="6" t="s">
        <v>56</v>
      </c>
    </row>
    <row r="255" spans="1:7" ht="24.95" customHeight="1" x14ac:dyDescent="0.15"/>
    <row r="256" spans="1:7" ht="24.95" customHeight="1" x14ac:dyDescent="0.15">
      <c r="A256" s="25" t="s">
        <v>299</v>
      </c>
      <c r="B256" s="25"/>
      <c r="C256" s="26"/>
      <c r="D256" s="26"/>
      <c r="E256" s="26"/>
      <c r="F256" s="26"/>
      <c r="G256" s="26"/>
    </row>
    <row r="257" spans="1:7" ht="24.95" customHeight="1" x14ac:dyDescent="0.15">
      <c r="A257" s="25" t="s">
        <v>300</v>
      </c>
      <c r="B257" s="25"/>
      <c r="C257" s="26"/>
      <c r="D257" s="26"/>
      <c r="E257" s="26"/>
      <c r="F257" s="26"/>
      <c r="G257" s="26"/>
    </row>
    <row r="258" spans="1:7" ht="24.95" customHeight="1" x14ac:dyDescent="0.15">
      <c r="A258" s="25" t="s">
        <v>302</v>
      </c>
      <c r="B258" s="25"/>
      <c r="C258" s="26"/>
      <c r="D258" s="26"/>
      <c r="E258" s="26"/>
      <c r="F258" s="26"/>
      <c r="G258" s="26"/>
    </row>
    <row r="259" spans="1:7" ht="15" customHeight="1" x14ac:dyDescent="0.15"/>
    <row r="260" spans="1:7" ht="24.95" customHeight="1" x14ac:dyDescent="0.15">
      <c r="A260" s="15" t="s">
        <v>372</v>
      </c>
      <c r="B260" s="15"/>
      <c r="C260" s="15"/>
      <c r="D260" s="15"/>
      <c r="E260" s="15"/>
      <c r="F260" s="15"/>
      <c r="G260" s="15"/>
    </row>
    <row r="261" spans="1:7" ht="15" customHeight="1" x14ac:dyDescent="0.15"/>
    <row r="262" spans="1:7" ht="50.1" customHeight="1" x14ac:dyDescent="0.15">
      <c r="A262" s="6" t="s">
        <v>205</v>
      </c>
      <c r="B262" s="21" t="s">
        <v>40</v>
      </c>
      <c r="C262" s="21"/>
      <c r="D262" s="21"/>
      <c r="E262" s="6" t="s">
        <v>341</v>
      </c>
      <c r="F262" s="6" t="s">
        <v>342</v>
      </c>
      <c r="G262" s="6" t="s">
        <v>343</v>
      </c>
    </row>
    <row r="263" spans="1:7" ht="24.95" customHeight="1" x14ac:dyDescent="0.15">
      <c r="A263" s="6" t="s">
        <v>56</v>
      </c>
      <c r="B263" s="6" t="s">
        <v>56</v>
      </c>
      <c r="C263" s="6" t="s">
        <v>56</v>
      </c>
      <c r="D263" s="6" t="s">
        <v>56</v>
      </c>
      <c r="E263" s="6" t="s">
        <v>56</v>
      </c>
      <c r="F263" s="6" t="s">
        <v>56</v>
      </c>
      <c r="G263" s="6" t="s">
        <v>56</v>
      </c>
    </row>
    <row r="264" spans="1:7" ht="24.95" customHeight="1" x14ac:dyDescent="0.15"/>
    <row r="265" spans="1:7" ht="24.95" customHeight="1" x14ac:dyDescent="0.15">
      <c r="A265" s="25" t="s">
        <v>299</v>
      </c>
      <c r="B265" s="25"/>
      <c r="C265" s="26"/>
      <c r="D265" s="26"/>
      <c r="E265" s="26"/>
      <c r="F265" s="26"/>
      <c r="G265" s="26"/>
    </row>
    <row r="266" spans="1:7" ht="24.95" customHeight="1" x14ac:dyDescent="0.15">
      <c r="A266" s="25" t="s">
        <v>300</v>
      </c>
      <c r="B266" s="25"/>
      <c r="C266" s="26"/>
      <c r="D266" s="26"/>
      <c r="E266" s="26"/>
      <c r="F266" s="26"/>
      <c r="G266" s="26"/>
    </row>
    <row r="267" spans="1:7" ht="24.95" customHeight="1" x14ac:dyDescent="0.15">
      <c r="A267" s="25" t="s">
        <v>302</v>
      </c>
      <c r="B267" s="25"/>
      <c r="C267" s="26"/>
      <c r="D267" s="26"/>
      <c r="E267" s="26"/>
      <c r="F267" s="26"/>
      <c r="G267" s="26"/>
    </row>
    <row r="268" spans="1:7" ht="15" customHeight="1" x14ac:dyDescent="0.15"/>
    <row r="269" spans="1:7" ht="24.95" customHeight="1" x14ac:dyDescent="0.15">
      <c r="A269" s="15" t="s">
        <v>372</v>
      </c>
      <c r="B269" s="15"/>
      <c r="C269" s="15"/>
      <c r="D269" s="15"/>
      <c r="E269" s="15"/>
      <c r="F269" s="15"/>
      <c r="G269" s="15"/>
    </row>
    <row r="270" spans="1:7" ht="15" customHeight="1" x14ac:dyDescent="0.15"/>
    <row r="271" spans="1:7" ht="50.1" customHeight="1" x14ac:dyDescent="0.15">
      <c r="A271" s="6" t="s">
        <v>205</v>
      </c>
      <c r="B271" s="21" t="s">
        <v>40</v>
      </c>
      <c r="C271" s="21"/>
      <c r="D271" s="21"/>
      <c r="E271" s="6" t="s">
        <v>341</v>
      </c>
      <c r="F271" s="6" t="s">
        <v>342</v>
      </c>
      <c r="G271" s="6" t="s">
        <v>343</v>
      </c>
    </row>
    <row r="272" spans="1:7" ht="24.95" customHeight="1" x14ac:dyDescent="0.15">
      <c r="A272" s="6" t="s">
        <v>56</v>
      </c>
      <c r="B272" s="6" t="s">
        <v>56</v>
      </c>
      <c r="C272" s="6" t="s">
        <v>56</v>
      </c>
      <c r="D272" s="6" t="s">
        <v>56</v>
      </c>
      <c r="E272" s="6" t="s">
        <v>56</v>
      </c>
      <c r="F272" s="6" t="s">
        <v>56</v>
      </c>
      <c r="G272" s="6" t="s">
        <v>56</v>
      </c>
    </row>
    <row r="273" spans="1:7" ht="24.95" customHeight="1" x14ac:dyDescent="0.15"/>
    <row r="274" spans="1:7" ht="24.95" customHeight="1" x14ac:dyDescent="0.15">
      <c r="A274" s="25" t="s">
        <v>299</v>
      </c>
      <c r="B274" s="25"/>
      <c r="C274" s="26"/>
      <c r="D274" s="26"/>
      <c r="E274" s="26"/>
      <c r="F274" s="26"/>
      <c r="G274" s="26"/>
    </row>
    <row r="275" spans="1:7" ht="24.95" customHeight="1" x14ac:dyDescent="0.15">
      <c r="A275" s="25" t="s">
        <v>300</v>
      </c>
      <c r="B275" s="25"/>
      <c r="C275" s="26"/>
      <c r="D275" s="26"/>
      <c r="E275" s="26"/>
      <c r="F275" s="26"/>
      <c r="G275" s="26"/>
    </row>
    <row r="276" spans="1:7" ht="24.95" customHeight="1" x14ac:dyDescent="0.15">
      <c r="A276" s="25" t="s">
        <v>302</v>
      </c>
      <c r="B276" s="25"/>
      <c r="C276" s="26"/>
      <c r="D276" s="26"/>
      <c r="E276" s="26"/>
      <c r="F276" s="26"/>
      <c r="G276" s="26"/>
    </row>
    <row r="277" spans="1:7" ht="15" customHeight="1" x14ac:dyDescent="0.15"/>
    <row r="278" spans="1:7" ht="24.95" customHeight="1" x14ac:dyDescent="0.15">
      <c r="A278" s="15" t="s">
        <v>372</v>
      </c>
      <c r="B278" s="15"/>
      <c r="C278" s="15"/>
      <c r="D278" s="15"/>
      <c r="E278" s="15"/>
      <c r="F278" s="15"/>
      <c r="G278" s="15"/>
    </row>
    <row r="279" spans="1:7" ht="15" customHeight="1" x14ac:dyDescent="0.15"/>
    <row r="280" spans="1:7" ht="50.1" customHeight="1" x14ac:dyDescent="0.15">
      <c r="A280" s="6" t="s">
        <v>205</v>
      </c>
      <c r="B280" s="21" t="s">
        <v>40</v>
      </c>
      <c r="C280" s="21"/>
      <c r="D280" s="21"/>
      <c r="E280" s="6" t="s">
        <v>341</v>
      </c>
      <c r="F280" s="6" t="s">
        <v>342</v>
      </c>
      <c r="G280" s="6" t="s">
        <v>343</v>
      </c>
    </row>
    <row r="281" spans="1:7" ht="24.95" customHeight="1" x14ac:dyDescent="0.15">
      <c r="A281" s="6" t="s">
        <v>56</v>
      </c>
      <c r="B281" s="6" t="s">
        <v>56</v>
      </c>
      <c r="C281" s="6" t="s">
        <v>56</v>
      </c>
      <c r="D281" s="6" t="s">
        <v>56</v>
      </c>
      <c r="E281" s="6" t="s">
        <v>56</v>
      </c>
      <c r="F281" s="6" t="s">
        <v>56</v>
      </c>
      <c r="G281" s="6" t="s">
        <v>56</v>
      </c>
    </row>
    <row r="282" spans="1:7" ht="0" hidden="1" customHeight="1" x14ac:dyDescent="0.15"/>
  </sheetData>
  <sheetProtection password="9A93" sheet="1" objects="1" scenarios="1"/>
  <mergeCells count="266">
    <mergeCell ref="A2:B2"/>
    <mergeCell ref="C2:G2"/>
    <mergeCell ref="A3:B3"/>
    <mergeCell ref="C3:G3"/>
    <mergeCell ref="A4:B4"/>
    <mergeCell ref="C4:G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B72:E72"/>
    <mergeCell ref="B73:E73"/>
    <mergeCell ref="B74:E74"/>
    <mergeCell ref="B75:E75"/>
    <mergeCell ref="A76:F76"/>
    <mergeCell ref="B67:E67"/>
    <mergeCell ref="B68:E68"/>
    <mergeCell ref="B69:E69"/>
    <mergeCell ref="B70:E70"/>
    <mergeCell ref="B71:E71"/>
    <mergeCell ref="A82:G82"/>
    <mergeCell ref="B84:E84"/>
    <mergeCell ref="B85:E85"/>
    <mergeCell ref="B86:E86"/>
    <mergeCell ref="A87:F87"/>
    <mergeCell ref="A78:B78"/>
    <mergeCell ref="C78:G78"/>
    <mergeCell ref="A79:B79"/>
    <mergeCell ref="C79:G79"/>
    <mergeCell ref="A80:B80"/>
    <mergeCell ref="C80:G80"/>
    <mergeCell ref="A93:G93"/>
    <mergeCell ref="B95:E95"/>
    <mergeCell ref="B96:E96"/>
    <mergeCell ref="B97:E97"/>
    <mergeCell ref="A98:F98"/>
    <mergeCell ref="A89:B89"/>
    <mergeCell ref="C89:G89"/>
    <mergeCell ref="A90:B90"/>
    <mergeCell ref="C90:G90"/>
    <mergeCell ref="A91:B91"/>
    <mergeCell ref="C91:G91"/>
    <mergeCell ref="A104:G104"/>
    <mergeCell ref="B106:D106"/>
    <mergeCell ref="A109:B109"/>
    <mergeCell ref="C109:G109"/>
    <mergeCell ref="A110:B110"/>
    <mergeCell ref="C110:G110"/>
    <mergeCell ref="A100:B100"/>
    <mergeCell ref="C100:G100"/>
    <mergeCell ref="A101:B101"/>
    <mergeCell ref="C101:G101"/>
    <mergeCell ref="A102:B102"/>
    <mergeCell ref="C102:G102"/>
    <mergeCell ref="A119:B119"/>
    <mergeCell ref="C119:G119"/>
    <mergeCell ref="A120:B120"/>
    <mergeCell ref="C120:G120"/>
    <mergeCell ref="A122:G122"/>
    <mergeCell ref="A111:B111"/>
    <mergeCell ref="C111:G111"/>
    <mergeCell ref="A113:G113"/>
    <mergeCell ref="B115:D115"/>
    <mergeCell ref="A118:B118"/>
    <mergeCell ref="C118:G118"/>
    <mergeCell ref="A129:B129"/>
    <mergeCell ref="C129:G129"/>
    <mergeCell ref="A131:G131"/>
    <mergeCell ref="B133:D133"/>
    <mergeCell ref="B134:D134"/>
    <mergeCell ref="B124:D124"/>
    <mergeCell ref="A127:B127"/>
    <mergeCell ref="C127:G127"/>
    <mergeCell ref="A128:B128"/>
    <mergeCell ref="C128:G128"/>
    <mergeCell ref="A140:B140"/>
    <mergeCell ref="C140:G140"/>
    <mergeCell ref="A142:G142"/>
    <mergeCell ref="B144:D144"/>
    <mergeCell ref="B145:D145"/>
    <mergeCell ref="B135:D135"/>
    <mergeCell ref="A136:F136"/>
    <mergeCell ref="A138:B138"/>
    <mergeCell ref="C138:G138"/>
    <mergeCell ref="A139:B139"/>
    <mergeCell ref="C139:G139"/>
    <mergeCell ref="A151:B151"/>
    <mergeCell ref="C151:G151"/>
    <mergeCell ref="A153:G153"/>
    <mergeCell ref="B155:D155"/>
    <mergeCell ref="B156:D156"/>
    <mergeCell ref="B146:D146"/>
    <mergeCell ref="A147:F147"/>
    <mergeCell ref="A149:B149"/>
    <mergeCell ref="C149:G149"/>
    <mergeCell ref="A150:B150"/>
    <mergeCell ref="C150:G150"/>
    <mergeCell ref="A162:B162"/>
    <mergeCell ref="C162:G162"/>
    <mergeCell ref="A163:B163"/>
    <mergeCell ref="C163:G163"/>
    <mergeCell ref="A165:G165"/>
    <mergeCell ref="B157:D157"/>
    <mergeCell ref="B158:D158"/>
    <mergeCell ref="A159:F159"/>
    <mergeCell ref="A161:B161"/>
    <mergeCell ref="C161:G161"/>
    <mergeCell ref="A173:B173"/>
    <mergeCell ref="C173:G173"/>
    <mergeCell ref="A174:B174"/>
    <mergeCell ref="C174:G174"/>
    <mergeCell ref="A176:G176"/>
    <mergeCell ref="B167:D167"/>
    <mergeCell ref="B168:D168"/>
    <mergeCell ref="B169:D169"/>
    <mergeCell ref="A170:F170"/>
    <mergeCell ref="A172:B172"/>
    <mergeCell ref="C172:G172"/>
    <mergeCell ref="A184:B184"/>
    <mergeCell ref="C184:G184"/>
    <mergeCell ref="A185:B185"/>
    <mergeCell ref="C185:G185"/>
    <mergeCell ref="A187:G187"/>
    <mergeCell ref="B178:D178"/>
    <mergeCell ref="B179:D179"/>
    <mergeCell ref="B180:D180"/>
    <mergeCell ref="A181:F181"/>
    <mergeCell ref="A183:B183"/>
    <mergeCell ref="C183:G183"/>
    <mergeCell ref="A195:B195"/>
    <mergeCell ref="C195:G195"/>
    <mergeCell ref="A196:B196"/>
    <mergeCell ref="C196:G196"/>
    <mergeCell ref="A197:B197"/>
    <mergeCell ref="C197:G197"/>
    <mergeCell ref="B189:D189"/>
    <mergeCell ref="B190:D190"/>
    <mergeCell ref="B191:D191"/>
    <mergeCell ref="B192:D192"/>
    <mergeCell ref="A193:F193"/>
    <mergeCell ref="A206:B206"/>
    <mergeCell ref="C206:G206"/>
    <mergeCell ref="A207:B207"/>
    <mergeCell ref="C207:G207"/>
    <mergeCell ref="A208:B208"/>
    <mergeCell ref="C208:G208"/>
    <mergeCell ref="A199:G199"/>
    <mergeCell ref="B201:D201"/>
    <mergeCell ref="B202:D202"/>
    <mergeCell ref="B203:D203"/>
    <mergeCell ref="A204:F204"/>
    <mergeCell ref="A217:B217"/>
    <mergeCell ref="C217:G217"/>
    <mergeCell ref="A218:B218"/>
    <mergeCell ref="C218:G218"/>
    <mergeCell ref="A219:B219"/>
    <mergeCell ref="C219:G219"/>
    <mergeCell ref="A210:G210"/>
    <mergeCell ref="B212:D212"/>
    <mergeCell ref="B213:D213"/>
    <mergeCell ref="B214:D214"/>
    <mergeCell ref="A215:F215"/>
    <mergeCell ref="A227:F227"/>
    <mergeCell ref="A229:B229"/>
    <mergeCell ref="C229:G229"/>
    <mergeCell ref="A230:B230"/>
    <mergeCell ref="C230:G230"/>
    <mergeCell ref="A221:G221"/>
    <mergeCell ref="B223:D223"/>
    <mergeCell ref="B224:D224"/>
    <mergeCell ref="B225:D225"/>
    <mergeCell ref="B226:D226"/>
    <mergeCell ref="A239:B239"/>
    <mergeCell ref="C239:G239"/>
    <mergeCell ref="A240:B240"/>
    <mergeCell ref="C240:G240"/>
    <mergeCell ref="A242:G242"/>
    <mergeCell ref="A231:B231"/>
    <mergeCell ref="C231:G231"/>
    <mergeCell ref="A233:G233"/>
    <mergeCell ref="B235:D235"/>
    <mergeCell ref="A238:B238"/>
    <mergeCell ref="C238:G238"/>
    <mergeCell ref="A249:B249"/>
    <mergeCell ref="C249:G249"/>
    <mergeCell ref="A251:G251"/>
    <mergeCell ref="B253:D253"/>
    <mergeCell ref="A256:B256"/>
    <mergeCell ref="C256:G256"/>
    <mergeCell ref="B244:D244"/>
    <mergeCell ref="A247:B247"/>
    <mergeCell ref="C247:G247"/>
    <mergeCell ref="A248:B248"/>
    <mergeCell ref="C248:G248"/>
    <mergeCell ref="B262:D262"/>
    <mergeCell ref="A265:B265"/>
    <mergeCell ref="C265:G265"/>
    <mergeCell ref="A266:B266"/>
    <mergeCell ref="C266:G266"/>
    <mergeCell ref="A257:B257"/>
    <mergeCell ref="C257:G257"/>
    <mergeCell ref="A258:B258"/>
    <mergeCell ref="C258:G258"/>
    <mergeCell ref="A260:G260"/>
    <mergeCell ref="B280:D280"/>
    <mergeCell ref="A275:B275"/>
    <mergeCell ref="C275:G275"/>
    <mergeCell ref="A276:B276"/>
    <mergeCell ref="C276:G276"/>
    <mergeCell ref="A278:G278"/>
    <mergeCell ref="A267:B267"/>
    <mergeCell ref="C267:G267"/>
    <mergeCell ref="A269:G269"/>
    <mergeCell ref="B271:D271"/>
    <mergeCell ref="A274:B274"/>
    <mergeCell ref="C274:G27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299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300</v>
      </c>
      <c r="B3" s="25"/>
      <c r="C3" s="26" t="s">
        <v>301</v>
      </c>
      <c r="D3" s="26"/>
      <c r="E3" s="26"/>
      <c r="F3" s="26"/>
      <c r="G3" s="26"/>
    </row>
    <row r="4" spans="1:7" ht="24.95" customHeight="1" x14ac:dyDescent="0.15">
      <c r="A4" s="25" t="s">
        <v>302</v>
      </c>
      <c r="B4" s="25"/>
      <c r="C4" s="26" t="s">
        <v>268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5" t="s">
        <v>373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205</v>
      </c>
      <c r="B8" s="21" t="s">
        <v>345</v>
      </c>
      <c r="C8" s="21"/>
      <c r="D8" s="6" t="s">
        <v>374</v>
      </c>
      <c r="E8" s="6" t="s">
        <v>375</v>
      </c>
      <c r="F8" s="6" t="s">
        <v>376</v>
      </c>
      <c r="G8" s="6" t="s">
        <v>377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210</v>
      </c>
      <c r="B10" s="12" t="s">
        <v>378</v>
      </c>
      <c r="C10" s="12"/>
      <c r="D10" s="6" t="s">
        <v>379</v>
      </c>
      <c r="E10" s="9">
        <v>1</v>
      </c>
      <c r="F10" s="9">
        <v>50000</v>
      </c>
      <c r="G10" s="9">
        <v>50000</v>
      </c>
    </row>
    <row r="11" spans="1:7" ht="24.95" customHeight="1" x14ac:dyDescent="0.15">
      <c r="A11" s="27" t="s">
        <v>380</v>
      </c>
      <c r="B11" s="27"/>
      <c r="C11" s="27"/>
      <c r="D11" s="27"/>
      <c r="E11" s="11">
        <f>SUBTOTAL(9,E10:E10)</f>
        <v>1</v>
      </c>
      <c r="F11" s="11" t="s">
        <v>336</v>
      </c>
      <c r="G11" s="11">
        <f>SUBTOTAL(9,G10:G10)</f>
        <v>50000</v>
      </c>
    </row>
    <row r="12" spans="1:7" ht="24.95" customHeight="1" x14ac:dyDescent="0.15">
      <c r="A12" s="27" t="s">
        <v>381</v>
      </c>
      <c r="B12" s="27"/>
      <c r="C12" s="27"/>
      <c r="D12" s="27"/>
      <c r="E12" s="27"/>
      <c r="F12" s="27"/>
      <c r="G12" s="11">
        <f>SUBTOTAL(9,G10:G11)</f>
        <v>50000</v>
      </c>
    </row>
    <row r="13" spans="1:7" ht="24.95" customHeight="1" x14ac:dyDescent="0.15"/>
    <row r="14" spans="1:7" ht="20.100000000000001" customHeight="1" x14ac:dyDescent="0.15">
      <c r="A14" s="25" t="s">
        <v>299</v>
      </c>
      <c r="B14" s="25"/>
      <c r="C14" s="26" t="s">
        <v>174</v>
      </c>
      <c r="D14" s="26"/>
      <c r="E14" s="26"/>
      <c r="F14" s="26"/>
      <c r="G14" s="26"/>
    </row>
    <row r="15" spans="1:7" ht="20.100000000000001" customHeight="1" x14ac:dyDescent="0.15">
      <c r="A15" s="25" t="s">
        <v>300</v>
      </c>
      <c r="B15" s="25"/>
      <c r="C15" s="26" t="s">
        <v>301</v>
      </c>
      <c r="D15" s="26"/>
      <c r="E15" s="26"/>
      <c r="F15" s="26"/>
      <c r="G15" s="26"/>
    </row>
    <row r="16" spans="1:7" ht="24.95" customHeight="1" x14ac:dyDescent="0.15">
      <c r="A16" s="25" t="s">
        <v>302</v>
      </c>
      <c r="B16" s="25"/>
      <c r="C16" s="26" t="s">
        <v>268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5" t="s">
        <v>382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205</v>
      </c>
      <c r="B20" s="21" t="s">
        <v>345</v>
      </c>
      <c r="C20" s="21"/>
      <c r="D20" s="6" t="s">
        <v>374</v>
      </c>
      <c r="E20" s="6" t="s">
        <v>375</v>
      </c>
      <c r="F20" s="6" t="s">
        <v>376</v>
      </c>
      <c r="G20" s="6" t="s">
        <v>377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80.099999999999994" customHeight="1" x14ac:dyDescent="0.15">
      <c r="A22" s="6" t="s">
        <v>317</v>
      </c>
      <c r="B22" s="12" t="s">
        <v>383</v>
      </c>
      <c r="C22" s="12"/>
      <c r="D22" s="6" t="s">
        <v>379</v>
      </c>
      <c r="E22" s="9">
        <v>1</v>
      </c>
      <c r="F22" s="9">
        <v>180000</v>
      </c>
      <c r="G22" s="9">
        <v>180000</v>
      </c>
    </row>
    <row r="23" spans="1:7" ht="24.95" customHeight="1" x14ac:dyDescent="0.15">
      <c r="A23" s="27" t="s">
        <v>380</v>
      </c>
      <c r="B23" s="27"/>
      <c r="C23" s="27"/>
      <c r="D23" s="27"/>
      <c r="E23" s="11">
        <f>SUBTOTAL(9,E22:E22)</f>
        <v>1</v>
      </c>
      <c r="F23" s="11" t="s">
        <v>336</v>
      </c>
      <c r="G23" s="11">
        <f>SUBTOTAL(9,G22:G22)</f>
        <v>180000</v>
      </c>
    </row>
    <row r="24" spans="1:7" ht="24.95" customHeight="1" x14ac:dyDescent="0.15">
      <c r="A24" s="27" t="s">
        <v>381</v>
      </c>
      <c r="B24" s="27"/>
      <c r="C24" s="27"/>
      <c r="D24" s="27"/>
      <c r="E24" s="27"/>
      <c r="F24" s="27"/>
      <c r="G24" s="11">
        <f>SUBTOTAL(9,G22:G23)</f>
        <v>180000</v>
      </c>
    </row>
    <row r="25" spans="1:7" ht="24.95" customHeight="1" x14ac:dyDescent="0.15"/>
    <row r="26" spans="1:7" ht="20.100000000000001" customHeight="1" x14ac:dyDescent="0.15">
      <c r="A26" s="25" t="s">
        <v>299</v>
      </c>
      <c r="B26" s="25"/>
      <c r="C26" s="26" t="s">
        <v>174</v>
      </c>
      <c r="D26" s="26"/>
      <c r="E26" s="26"/>
      <c r="F26" s="26"/>
      <c r="G26" s="26"/>
    </row>
    <row r="27" spans="1:7" ht="20.100000000000001" customHeight="1" x14ac:dyDescent="0.15">
      <c r="A27" s="25" t="s">
        <v>300</v>
      </c>
      <c r="B27" s="25"/>
      <c r="C27" s="26" t="s">
        <v>301</v>
      </c>
      <c r="D27" s="26"/>
      <c r="E27" s="26"/>
      <c r="F27" s="26"/>
      <c r="G27" s="26"/>
    </row>
    <row r="28" spans="1:7" ht="24.95" customHeight="1" x14ac:dyDescent="0.15">
      <c r="A28" s="25" t="s">
        <v>302</v>
      </c>
      <c r="B28" s="25"/>
      <c r="C28" s="26" t="s">
        <v>268</v>
      </c>
      <c r="D28" s="26"/>
      <c r="E28" s="26"/>
      <c r="F28" s="26"/>
      <c r="G28" s="26"/>
    </row>
    <row r="29" spans="1:7" ht="15" customHeight="1" x14ac:dyDescent="0.15"/>
    <row r="30" spans="1:7" ht="24.95" customHeight="1" x14ac:dyDescent="0.15">
      <c r="A30" s="15" t="s">
        <v>384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.1" customHeight="1" x14ac:dyDescent="0.15">
      <c r="A32" s="6" t="s">
        <v>205</v>
      </c>
      <c r="B32" s="21" t="s">
        <v>345</v>
      </c>
      <c r="C32" s="21"/>
      <c r="D32" s="6" t="s">
        <v>374</v>
      </c>
      <c r="E32" s="6" t="s">
        <v>375</v>
      </c>
      <c r="F32" s="6" t="s">
        <v>376</v>
      </c>
      <c r="G32" s="6" t="s">
        <v>377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80.099999999999994" customHeight="1" x14ac:dyDescent="0.15">
      <c r="A34" s="6" t="s">
        <v>318</v>
      </c>
      <c r="B34" s="12" t="s">
        <v>385</v>
      </c>
      <c r="C34" s="12"/>
      <c r="D34" s="6" t="s">
        <v>379</v>
      </c>
      <c r="E34" s="9">
        <v>1</v>
      </c>
      <c r="F34" s="9">
        <v>92000</v>
      </c>
      <c r="G34" s="9">
        <v>92000</v>
      </c>
    </row>
    <row r="35" spans="1:7" ht="24.95" customHeight="1" x14ac:dyDescent="0.15">
      <c r="A35" s="27" t="s">
        <v>380</v>
      </c>
      <c r="B35" s="27"/>
      <c r="C35" s="27"/>
      <c r="D35" s="27"/>
      <c r="E35" s="11">
        <f>SUBTOTAL(9,E34:E34)</f>
        <v>1</v>
      </c>
      <c r="F35" s="11" t="s">
        <v>336</v>
      </c>
      <c r="G35" s="11">
        <f>SUBTOTAL(9,G34:G34)</f>
        <v>92000</v>
      </c>
    </row>
    <row r="36" spans="1:7" ht="80.099999999999994" customHeight="1" x14ac:dyDescent="0.15">
      <c r="A36" s="6" t="s">
        <v>319</v>
      </c>
      <c r="B36" s="12" t="s">
        <v>386</v>
      </c>
      <c r="C36" s="12"/>
      <c r="D36" s="6" t="s">
        <v>379</v>
      </c>
      <c r="E36" s="9">
        <v>1</v>
      </c>
      <c r="F36" s="9">
        <v>150800</v>
      </c>
      <c r="G36" s="9">
        <v>150800</v>
      </c>
    </row>
    <row r="37" spans="1:7" ht="24.95" customHeight="1" x14ac:dyDescent="0.15">
      <c r="A37" s="27" t="s">
        <v>380</v>
      </c>
      <c r="B37" s="27"/>
      <c r="C37" s="27"/>
      <c r="D37" s="27"/>
      <c r="E37" s="11">
        <f>SUBTOTAL(9,E36:E36)</f>
        <v>1</v>
      </c>
      <c r="F37" s="11" t="s">
        <v>336</v>
      </c>
      <c r="G37" s="11">
        <f>SUBTOTAL(9,G36:G36)</f>
        <v>150800</v>
      </c>
    </row>
    <row r="38" spans="1:7" ht="60" customHeight="1" x14ac:dyDescent="0.15">
      <c r="A38" s="6" t="s">
        <v>320</v>
      </c>
      <c r="B38" s="12" t="s">
        <v>387</v>
      </c>
      <c r="C38" s="12"/>
      <c r="D38" s="6" t="s">
        <v>379</v>
      </c>
      <c r="E38" s="9">
        <v>1</v>
      </c>
      <c r="F38" s="9">
        <v>48000</v>
      </c>
      <c r="G38" s="9">
        <v>48000</v>
      </c>
    </row>
    <row r="39" spans="1:7" ht="24.95" customHeight="1" x14ac:dyDescent="0.15">
      <c r="A39" s="27" t="s">
        <v>380</v>
      </c>
      <c r="B39" s="27"/>
      <c r="C39" s="27"/>
      <c r="D39" s="27"/>
      <c r="E39" s="11">
        <f>SUBTOTAL(9,E38:E38)</f>
        <v>1</v>
      </c>
      <c r="F39" s="11" t="s">
        <v>336</v>
      </c>
      <c r="G39" s="11">
        <f>SUBTOTAL(9,G38:G38)</f>
        <v>48000</v>
      </c>
    </row>
    <row r="40" spans="1:7" ht="80.099999999999994" customHeight="1" x14ac:dyDescent="0.15">
      <c r="A40" s="6" t="s">
        <v>321</v>
      </c>
      <c r="B40" s="12" t="s">
        <v>388</v>
      </c>
      <c r="C40" s="12"/>
      <c r="D40" s="6" t="s">
        <v>379</v>
      </c>
      <c r="E40" s="9">
        <v>1</v>
      </c>
      <c r="F40" s="9">
        <v>39200</v>
      </c>
      <c r="G40" s="9">
        <v>39200</v>
      </c>
    </row>
    <row r="41" spans="1:7" ht="24.95" customHeight="1" x14ac:dyDescent="0.15">
      <c r="A41" s="27" t="s">
        <v>380</v>
      </c>
      <c r="B41" s="27"/>
      <c r="C41" s="27"/>
      <c r="D41" s="27"/>
      <c r="E41" s="11">
        <f>SUBTOTAL(9,E40:E40)</f>
        <v>1</v>
      </c>
      <c r="F41" s="11" t="s">
        <v>336</v>
      </c>
      <c r="G41" s="11">
        <f>SUBTOTAL(9,G40:G40)</f>
        <v>39200</v>
      </c>
    </row>
    <row r="42" spans="1:7" ht="60" customHeight="1" x14ac:dyDescent="0.15">
      <c r="A42" s="6" t="s">
        <v>322</v>
      </c>
      <c r="B42" s="12" t="s">
        <v>389</v>
      </c>
      <c r="C42" s="12"/>
      <c r="D42" s="6" t="s">
        <v>379</v>
      </c>
      <c r="E42" s="9">
        <v>1</v>
      </c>
      <c r="F42" s="9">
        <v>20000</v>
      </c>
      <c r="G42" s="9">
        <v>20000</v>
      </c>
    </row>
    <row r="43" spans="1:7" ht="24.95" customHeight="1" x14ac:dyDescent="0.15">
      <c r="A43" s="27" t="s">
        <v>380</v>
      </c>
      <c r="B43" s="27"/>
      <c r="C43" s="27"/>
      <c r="D43" s="27"/>
      <c r="E43" s="11">
        <f>SUBTOTAL(9,E42:E42)</f>
        <v>1</v>
      </c>
      <c r="F43" s="11" t="s">
        <v>336</v>
      </c>
      <c r="G43" s="11">
        <f>SUBTOTAL(9,G42:G42)</f>
        <v>20000</v>
      </c>
    </row>
    <row r="44" spans="1:7" ht="80.099999999999994" customHeight="1" x14ac:dyDescent="0.15">
      <c r="A44" s="6" t="s">
        <v>323</v>
      </c>
      <c r="B44" s="12" t="s">
        <v>390</v>
      </c>
      <c r="C44" s="12"/>
      <c r="D44" s="6" t="s">
        <v>379</v>
      </c>
      <c r="E44" s="9">
        <v>1</v>
      </c>
      <c r="F44" s="9">
        <v>50000</v>
      </c>
      <c r="G44" s="9">
        <v>50000</v>
      </c>
    </row>
    <row r="45" spans="1:7" ht="24.95" customHeight="1" x14ac:dyDescent="0.15">
      <c r="A45" s="27" t="s">
        <v>380</v>
      </c>
      <c r="B45" s="27"/>
      <c r="C45" s="27"/>
      <c r="D45" s="27"/>
      <c r="E45" s="11">
        <f>SUBTOTAL(9,E44:E44)</f>
        <v>1</v>
      </c>
      <c r="F45" s="11" t="s">
        <v>336</v>
      </c>
      <c r="G45" s="11">
        <f>SUBTOTAL(9,G44:G44)</f>
        <v>50000</v>
      </c>
    </row>
    <row r="46" spans="1:7" ht="24.95" customHeight="1" x14ac:dyDescent="0.15">
      <c r="A46" s="27" t="s">
        <v>381</v>
      </c>
      <c r="B46" s="27"/>
      <c r="C46" s="27"/>
      <c r="D46" s="27"/>
      <c r="E46" s="27"/>
      <c r="F46" s="27"/>
      <c r="G46" s="11">
        <f>SUBTOTAL(9,G34:G45)</f>
        <v>400000</v>
      </c>
    </row>
    <row r="47" spans="1:7" ht="24.95" customHeight="1" x14ac:dyDescent="0.15"/>
    <row r="48" spans="1:7" ht="20.100000000000001" customHeight="1" x14ac:dyDescent="0.15">
      <c r="A48" s="25" t="s">
        <v>299</v>
      </c>
      <c r="B48" s="25"/>
      <c r="C48" s="26" t="s">
        <v>174</v>
      </c>
      <c r="D48" s="26"/>
      <c r="E48" s="26"/>
      <c r="F48" s="26"/>
      <c r="G48" s="26"/>
    </row>
    <row r="49" spans="1:7" ht="20.100000000000001" customHeight="1" x14ac:dyDescent="0.15">
      <c r="A49" s="25" t="s">
        <v>300</v>
      </c>
      <c r="B49" s="25"/>
      <c r="C49" s="26" t="s">
        <v>301</v>
      </c>
      <c r="D49" s="26"/>
      <c r="E49" s="26"/>
      <c r="F49" s="26"/>
      <c r="G49" s="26"/>
    </row>
    <row r="50" spans="1:7" ht="24.95" customHeight="1" x14ac:dyDescent="0.15">
      <c r="A50" s="25" t="s">
        <v>302</v>
      </c>
      <c r="B50" s="25"/>
      <c r="C50" s="26" t="s">
        <v>268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5" t="s">
        <v>391</v>
      </c>
      <c r="B52" s="15"/>
      <c r="C52" s="15"/>
      <c r="D52" s="15"/>
      <c r="E52" s="15"/>
      <c r="F52" s="15"/>
      <c r="G52" s="15"/>
    </row>
    <row r="53" spans="1:7" ht="15" customHeight="1" x14ac:dyDescent="0.15"/>
    <row r="54" spans="1:7" ht="50.1" customHeight="1" x14ac:dyDescent="0.15">
      <c r="A54" s="6" t="s">
        <v>205</v>
      </c>
      <c r="B54" s="21" t="s">
        <v>345</v>
      </c>
      <c r="C54" s="21"/>
      <c r="D54" s="6" t="s">
        <v>374</v>
      </c>
      <c r="E54" s="6" t="s">
        <v>375</v>
      </c>
      <c r="F54" s="6" t="s">
        <v>376</v>
      </c>
      <c r="G54" s="6" t="s">
        <v>377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80.099999999999994" customHeight="1" x14ac:dyDescent="0.15">
      <c r="A56" s="6" t="s">
        <v>337</v>
      </c>
      <c r="B56" s="12" t="s">
        <v>392</v>
      </c>
      <c r="C56" s="12"/>
      <c r="D56" s="6" t="s">
        <v>379</v>
      </c>
      <c r="E56" s="9">
        <v>1</v>
      </c>
      <c r="F56" s="9">
        <v>960000</v>
      </c>
      <c r="G56" s="9">
        <v>960000</v>
      </c>
    </row>
    <row r="57" spans="1:7" ht="24.95" customHeight="1" x14ac:dyDescent="0.15">
      <c r="A57" s="27" t="s">
        <v>380</v>
      </c>
      <c r="B57" s="27"/>
      <c r="C57" s="27"/>
      <c r="D57" s="27"/>
      <c r="E57" s="11">
        <f>SUBTOTAL(9,E56:E56)</f>
        <v>1</v>
      </c>
      <c r="F57" s="11" t="s">
        <v>336</v>
      </c>
      <c r="G57" s="11">
        <f>SUBTOTAL(9,G56:G56)</f>
        <v>960000</v>
      </c>
    </row>
    <row r="58" spans="1:7" ht="80.099999999999994" customHeight="1" x14ac:dyDescent="0.15">
      <c r="A58" s="6" t="s">
        <v>339</v>
      </c>
      <c r="B58" s="12" t="s">
        <v>393</v>
      </c>
      <c r="C58" s="12"/>
      <c r="D58" s="6" t="s">
        <v>379</v>
      </c>
      <c r="E58" s="9">
        <v>1</v>
      </c>
      <c r="F58" s="9">
        <v>183800</v>
      </c>
      <c r="G58" s="9">
        <v>183800</v>
      </c>
    </row>
    <row r="59" spans="1:7" ht="24.95" customHeight="1" x14ac:dyDescent="0.15">
      <c r="A59" s="27" t="s">
        <v>380</v>
      </c>
      <c r="B59" s="27"/>
      <c r="C59" s="27"/>
      <c r="D59" s="27"/>
      <c r="E59" s="11">
        <f>SUBTOTAL(9,E58:E58)</f>
        <v>1</v>
      </c>
      <c r="F59" s="11" t="s">
        <v>336</v>
      </c>
      <c r="G59" s="11">
        <f>SUBTOTAL(9,G58:G58)</f>
        <v>183800</v>
      </c>
    </row>
    <row r="60" spans="1:7" ht="60" customHeight="1" x14ac:dyDescent="0.15">
      <c r="A60" s="6" t="s">
        <v>394</v>
      </c>
      <c r="B60" s="12" t="s">
        <v>395</v>
      </c>
      <c r="C60" s="12"/>
      <c r="D60" s="6" t="s">
        <v>379</v>
      </c>
      <c r="E60" s="9">
        <v>1</v>
      </c>
      <c r="F60" s="9">
        <v>200000</v>
      </c>
      <c r="G60" s="9">
        <v>200000</v>
      </c>
    </row>
    <row r="61" spans="1:7" ht="24.95" customHeight="1" x14ac:dyDescent="0.15">
      <c r="A61" s="27" t="s">
        <v>380</v>
      </c>
      <c r="B61" s="27"/>
      <c r="C61" s="27"/>
      <c r="D61" s="27"/>
      <c r="E61" s="11">
        <f>SUBTOTAL(9,E60:E60)</f>
        <v>1</v>
      </c>
      <c r="F61" s="11" t="s">
        <v>336</v>
      </c>
      <c r="G61" s="11">
        <f>SUBTOTAL(9,G60:G60)</f>
        <v>200000</v>
      </c>
    </row>
    <row r="62" spans="1:7" ht="80.099999999999994" customHeight="1" x14ac:dyDescent="0.15">
      <c r="A62" s="6" t="s">
        <v>334</v>
      </c>
      <c r="B62" s="12" t="s">
        <v>396</v>
      </c>
      <c r="C62" s="12"/>
      <c r="D62" s="6" t="s">
        <v>379</v>
      </c>
      <c r="E62" s="9">
        <v>1</v>
      </c>
      <c r="F62" s="9">
        <v>98000</v>
      </c>
      <c r="G62" s="9">
        <v>98000</v>
      </c>
    </row>
    <row r="63" spans="1:7" ht="24.95" customHeight="1" x14ac:dyDescent="0.15">
      <c r="A63" s="27" t="s">
        <v>380</v>
      </c>
      <c r="B63" s="27"/>
      <c r="C63" s="27"/>
      <c r="D63" s="27"/>
      <c r="E63" s="11">
        <f>SUBTOTAL(9,E62:E62)</f>
        <v>1</v>
      </c>
      <c r="F63" s="11" t="s">
        <v>336</v>
      </c>
      <c r="G63" s="11">
        <f>SUBTOTAL(9,G62:G62)</f>
        <v>98000</v>
      </c>
    </row>
    <row r="64" spans="1:7" ht="80.099999999999994" customHeight="1" x14ac:dyDescent="0.15">
      <c r="A64" s="6" t="s">
        <v>397</v>
      </c>
      <c r="B64" s="12" t="s">
        <v>398</v>
      </c>
      <c r="C64" s="12"/>
      <c r="D64" s="6" t="s">
        <v>379</v>
      </c>
      <c r="E64" s="9">
        <v>1</v>
      </c>
      <c r="F64" s="9">
        <v>77000</v>
      </c>
      <c r="G64" s="9">
        <v>77000</v>
      </c>
    </row>
    <row r="65" spans="1:7" ht="24.95" customHeight="1" x14ac:dyDescent="0.15">
      <c r="A65" s="27" t="s">
        <v>380</v>
      </c>
      <c r="B65" s="27"/>
      <c r="C65" s="27"/>
      <c r="D65" s="27"/>
      <c r="E65" s="11">
        <f>SUBTOTAL(9,E64:E64)</f>
        <v>1</v>
      </c>
      <c r="F65" s="11" t="s">
        <v>336</v>
      </c>
      <c r="G65" s="11">
        <f>SUBTOTAL(9,G64:G64)</f>
        <v>77000</v>
      </c>
    </row>
    <row r="66" spans="1:7" ht="80.099999999999994" customHeight="1" x14ac:dyDescent="0.15">
      <c r="A66" s="6" t="s">
        <v>399</v>
      </c>
      <c r="B66" s="12" t="s">
        <v>400</v>
      </c>
      <c r="C66" s="12"/>
      <c r="D66" s="6" t="s">
        <v>379</v>
      </c>
      <c r="E66" s="9">
        <v>1</v>
      </c>
      <c r="F66" s="9">
        <v>26000</v>
      </c>
      <c r="G66" s="9">
        <v>26000</v>
      </c>
    </row>
    <row r="67" spans="1:7" ht="24.95" customHeight="1" x14ac:dyDescent="0.15">
      <c r="A67" s="27" t="s">
        <v>380</v>
      </c>
      <c r="B67" s="27"/>
      <c r="C67" s="27"/>
      <c r="D67" s="27"/>
      <c r="E67" s="11">
        <f>SUBTOTAL(9,E66:E66)</f>
        <v>1</v>
      </c>
      <c r="F67" s="11" t="s">
        <v>336</v>
      </c>
      <c r="G67" s="11">
        <f>SUBTOTAL(9,G66:G66)</f>
        <v>26000</v>
      </c>
    </row>
    <row r="68" spans="1:7" ht="24.95" customHeight="1" x14ac:dyDescent="0.15">
      <c r="A68" s="27" t="s">
        <v>381</v>
      </c>
      <c r="B68" s="27"/>
      <c r="C68" s="27"/>
      <c r="D68" s="27"/>
      <c r="E68" s="27"/>
      <c r="F68" s="27"/>
      <c r="G68" s="11">
        <f>SUBTOTAL(9,G56:G67)</f>
        <v>1544800</v>
      </c>
    </row>
    <row r="69" spans="1:7" ht="24.95" customHeight="1" x14ac:dyDescent="0.15"/>
    <row r="70" spans="1:7" ht="20.100000000000001" customHeight="1" x14ac:dyDescent="0.15">
      <c r="A70" s="25" t="s">
        <v>299</v>
      </c>
      <c r="B70" s="25"/>
      <c r="C70" s="26" t="s">
        <v>174</v>
      </c>
      <c r="D70" s="26"/>
      <c r="E70" s="26"/>
      <c r="F70" s="26"/>
      <c r="G70" s="26"/>
    </row>
    <row r="71" spans="1:7" ht="20.100000000000001" customHeight="1" x14ac:dyDescent="0.15">
      <c r="A71" s="25" t="s">
        <v>300</v>
      </c>
      <c r="B71" s="25"/>
      <c r="C71" s="26" t="s">
        <v>301</v>
      </c>
      <c r="D71" s="26"/>
      <c r="E71" s="26"/>
      <c r="F71" s="26"/>
      <c r="G71" s="26"/>
    </row>
    <row r="72" spans="1:7" ht="24.95" customHeight="1" x14ac:dyDescent="0.15">
      <c r="A72" s="25" t="s">
        <v>302</v>
      </c>
      <c r="B72" s="25"/>
      <c r="C72" s="26" t="s">
        <v>268</v>
      </c>
      <c r="D72" s="26"/>
      <c r="E72" s="26"/>
      <c r="F72" s="26"/>
      <c r="G72" s="26"/>
    </row>
    <row r="73" spans="1:7" ht="15" customHeight="1" x14ac:dyDescent="0.15"/>
    <row r="74" spans="1:7" ht="24.95" customHeight="1" x14ac:dyDescent="0.15">
      <c r="A74" s="15" t="s">
        <v>401</v>
      </c>
      <c r="B74" s="15"/>
      <c r="C74" s="15"/>
      <c r="D74" s="15"/>
      <c r="E74" s="15"/>
      <c r="F74" s="15"/>
      <c r="G74" s="15"/>
    </row>
    <row r="75" spans="1:7" ht="15" customHeight="1" x14ac:dyDescent="0.15"/>
    <row r="76" spans="1:7" ht="50.1" customHeight="1" x14ac:dyDescent="0.15">
      <c r="A76" s="6" t="s">
        <v>205</v>
      </c>
      <c r="B76" s="21" t="s">
        <v>345</v>
      </c>
      <c r="C76" s="21"/>
      <c r="D76" s="6" t="s">
        <v>374</v>
      </c>
      <c r="E76" s="6" t="s">
        <v>375</v>
      </c>
      <c r="F76" s="6" t="s">
        <v>376</v>
      </c>
      <c r="G76" s="6" t="s">
        <v>377</v>
      </c>
    </row>
    <row r="77" spans="1:7" ht="15" customHeight="1" x14ac:dyDescent="0.15">
      <c r="A77" s="6">
        <v>1</v>
      </c>
      <c r="B77" s="21">
        <v>2</v>
      </c>
      <c r="C77" s="21"/>
      <c r="D77" s="6">
        <v>3</v>
      </c>
      <c r="E77" s="6">
        <v>4</v>
      </c>
      <c r="F77" s="6">
        <v>5</v>
      </c>
      <c r="G77" s="6">
        <v>6</v>
      </c>
    </row>
    <row r="78" spans="1:7" ht="60" customHeight="1" x14ac:dyDescent="0.15">
      <c r="A78" s="6" t="s">
        <v>402</v>
      </c>
      <c r="B78" s="12" t="s">
        <v>403</v>
      </c>
      <c r="C78" s="12"/>
      <c r="D78" s="6" t="s">
        <v>379</v>
      </c>
      <c r="E78" s="9">
        <v>7792.9983247099999</v>
      </c>
      <c r="F78" s="9">
        <v>274.58</v>
      </c>
      <c r="G78" s="9">
        <v>2139801.48</v>
      </c>
    </row>
    <row r="79" spans="1:7" ht="24.95" customHeight="1" x14ac:dyDescent="0.15">
      <c r="A79" s="27" t="s">
        <v>380</v>
      </c>
      <c r="B79" s="27"/>
      <c r="C79" s="27"/>
      <c r="D79" s="27"/>
      <c r="E79" s="11">
        <f>SUBTOTAL(9,E78:E78)</f>
        <v>7792.9983247099999</v>
      </c>
      <c r="F79" s="11" t="s">
        <v>336</v>
      </c>
      <c r="G79" s="11">
        <f>SUBTOTAL(9,G78:G78)</f>
        <v>2139801.48</v>
      </c>
    </row>
    <row r="80" spans="1:7" ht="24.95" customHeight="1" x14ac:dyDescent="0.15">
      <c r="A80" s="27" t="s">
        <v>381</v>
      </c>
      <c r="B80" s="27"/>
      <c r="C80" s="27"/>
      <c r="D80" s="27"/>
      <c r="E80" s="27"/>
      <c r="F80" s="27"/>
      <c r="G80" s="11">
        <f>SUBTOTAL(9,G78:G79)</f>
        <v>2139801.48</v>
      </c>
    </row>
    <row r="81" spans="1:7" ht="24.95" customHeight="1" x14ac:dyDescent="0.15"/>
    <row r="82" spans="1:7" ht="20.100000000000001" customHeight="1" x14ac:dyDescent="0.15">
      <c r="A82" s="25" t="s">
        <v>299</v>
      </c>
      <c r="B82" s="25"/>
      <c r="C82" s="26" t="s">
        <v>174</v>
      </c>
      <c r="D82" s="26"/>
      <c r="E82" s="26"/>
      <c r="F82" s="26"/>
      <c r="G82" s="26"/>
    </row>
    <row r="83" spans="1:7" ht="20.100000000000001" customHeight="1" x14ac:dyDescent="0.15">
      <c r="A83" s="25" t="s">
        <v>300</v>
      </c>
      <c r="B83" s="25"/>
      <c r="C83" s="26" t="s">
        <v>301</v>
      </c>
      <c r="D83" s="26"/>
      <c r="E83" s="26"/>
      <c r="F83" s="26"/>
      <c r="G83" s="26"/>
    </row>
    <row r="84" spans="1:7" ht="24.95" customHeight="1" x14ac:dyDescent="0.15">
      <c r="A84" s="25" t="s">
        <v>302</v>
      </c>
      <c r="B84" s="25"/>
      <c r="C84" s="26" t="s">
        <v>268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5" t="s">
        <v>404</v>
      </c>
      <c r="B86" s="15"/>
      <c r="C86" s="15"/>
      <c r="D86" s="15"/>
      <c r="E86" s="15"/>
      <c r="F86" s="15"/>
      <c r="G86" s="15"/>
    </row>
    <row r="87" spans="1:7" ht="15" customHeight="1" x14ac:dyDescent="0.15"/>
    <row r="88" spans="1:7" ht="50.1" customHeight="1" x14ac:dyDescent="0.15">
      <c r="A88" s="6" t="s">
        <v>205</v>
      </c>
      <c r="B88" s="21" t="s">
        <v>345</v>
      </c>
      <c r="C88" s="21"/>
      <c r="D88" s="6" t="s">
        <v>374</v>
      </c>
      <c r="E88" s="6" t="s">
        <v>375</v>
      </c>
      <c r="F88" s="6" t="s">
        <v>376</v>
      </c>
      <c r="G88" s="6" t="s">
        <v>377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405</v>
      </c>
      <c r="B90" s="12" t="s">
        <v>406</v>
      </c>
      <c r="C90" s="12"/>
      <c r="D90" s="6" t="s">
        <v>379</v>
      </c>
      <c r="E90" s="9">
        <v>3846.1538461499999</v>
      </c>
      <c r="F90" s="9">
        <v>52</v>
      </c>
      <c r="G90" s="9">
        <v>200000</v>
      </c>
    </row>
    <row r="91" spans="1:7" ht="24.95" customHeight="1" x14ac:dyDescent="0.15">
      <c r="A91" s="27" t="s">
        <v>380</v>
      </c>
      <c r="B91" s="27"/>
      <c r="C91" s="27"/>
      <c r="D91" s="27"/>
      <c r="E91" s="11">
        <f>SUBTOTAL(9,E90:E90)</f>
        <v>3846.1538461499999</v>
      </c>
      <c r="F91" s="11" t="s">
        <v>336</v>
      </c>
      <c r="G91" s="11">
        <f>SUBTOTAL(9,G90:G90)</f>
        <v>200000</v>
      </c>
    </row>
    <row r="92" spans="1:7" ht="24.95" customHeight="1" x14ac:dyDescent="0.15">
      <c r="A92" s="27" t="s">
        <v>381</v>
      </c>
      <c r="B92" s="27"/>
      <c r="C92" s="27"/>
      <c r="D92" s="27"/>
      <c r="E92" s="27"/>
      <c r="F92" s="27"/>
      <c r="G92" s="11">
        <f>SUBTOTAL(9,G90:G91)</f>
        <v>200000</v>
      </c>
    </row>
    <row r="93" spans="1:7" ht="24.95" customHeight="1" x14ac:dyDescent="0.15"/>
    <row r="94" spans="1:7" ht="20.100000000000001" customHeight="1" x14ac:dyDescent="0.15">
      <c r="A94" s="25" t="s">
        <v>299</v>
      </c>
      <c r="B94" s="25"/>
      <c r="C94" s="26" t="s">
        <v>174</v>
      </c>
      <c r="D94" s="26"/>
      <c r="E94" s="26"/>
      <c r="F94" s="26"/>
      <c r="G94" s="26"/>
    </row>
    <row r="95" spans="1:7" ht="20.100000000000001" customHeight="1" x14ac:dyDescent="0.15">
      <c r="A95" s="25" t="s">
        <v>300</v>
      </c>
      <c r="B95" s="25"/>
      <c r="C95" s="26" t="s">
        <v>301</v>
      </c>
      <c r="D95" s="26"/>
      <c r="E95" s="26"/>
      <c r="F95" s="26"/>
      <c r="G95" s="26"/>
    </row>
    <row r="96" spans="1:7" ht="24.95" customHeight="1" x14ac:dyDescent="0.15">
      <c r="A96" s="25" t="s">
        <v>302</v>
      </c>
      <c r="B96" s="25"/>
      <c r="C96" s="26" t="s">
        <v>268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5" t="s">
        <v>407</v>
      </c>
      <c r="B98" s="15"/>
      <c r="C98" s="15"/>
      <c r="D98" s="15"/>
      <c r="E98" s="15"/>
      <c r="F98" s="15"/>
      <c r="G98" s="15"/>
    </row>
    <row r="99" spans="1:7" ht="15" customHeight="1" x14ac:dyDescent="0.15"/>
    <row r="100" spans="1:7" ht="50.1" customHeight="1" x14ac:dyDescent="0.15">
      <c r="A100" s="6" t="s">
        <v>205</v>
      </c>
      <c r="B100" s="21" t="s">
        <v>345</v>
      </c>
      <c r="C100" s="21"/>
      <c r="D100" s="6" t="s">
        <v>374</v>
      </c>
      <c r="E100" s="6" t="s">
        <v>375</v>
      </c>
      <c r="F100" s="6" t="s">
        <v>376</v>
      </c>
      <c r="G100" s="6" t="s">
        <v>377</v>
      </c>
    </row>
    <row r="101" spans="1:7" ht="15" customHeight="1" x14ac:dyDescent="0.15">
      <c r="A101" s="6">
        <v>1</v>
      </c>
      <c r="B101" s="21">
        <v>2</v>
      </c>
      <c r="C101" s="21"/>
      <c r="D101" s="6">
        <v>3</v>
      </c>
      <c r="E101" s="6">
        <v>4</v>
      </c>
      <c r="F101" s="6">
        <v>5</v>
      </c>
      <c r="G101" s="6">
        <v>6</v>
      </c>
    </row>
    <row r="102" spans="1:7" ht="60" customHeight="1" x14ac:dyDescent="0.15">
      <c r="A102" s="6" t="s">
        <v>408</v>
      </c>
      <c r="B102" s="12" t="s">
        <v>409</v>
      </c>
      <c r="C102" s="12"/>
      <c r="D102" s="6" t="s">
        <v>379</v>
      </c>
      <c r="E102" s="9">
        <v>54</v>
      </c>
      <c r="F102" s="9">
        <v>30000</v>
      </c>
      <c r="G102" s="9">
        <v>1620000</v>
      </c>
    </row>
    <row r="103" spans="1:7" ht="24.95" customHeight="1" x14ac:dyDescent="0.15">
      <c r="A103" s="27" t="s">
        <v>380</v>
      </c>
      <c r="B103" s="27"/>
      <c r="C103" s="27"/>
      <c r="D103" s="27"/>
      <c r="E103" s="11">
        <f>SUBTOTAL(9,E102:E102)</f>
        <v>54</v>
      </c>
      <c r="F103" s="11" t="s">
        <v>336</v>
      </c>
      <c r="G103" s="11">
        <f>SUBTOTAL(9,G102:G102)</f>
        <v>1620000</v>
      </c>
    </row>
    <row r="104" spans="1:7" ht="24.95" customHeight="1" x14ac:dyDescent="0.15">
      <c r="A104" s="27" t="s">
        <v>381</v>
      </c>
      <c r="B104" s="27"/>
      <c r="C104" s="27"/>
      <c r="D104" s="27"/>
      <c r="E104" s="27"/>
      <c r="F104" s="27"/>
      <c r="G104" s="11">
        <f>SUBTOTAL(9,G102:G103)</f>
        <v>1620000</v>
      </c>
    </row>
    <row r="105" spans="1:7" ht="24.95" customHeight="1" x14ac:dyDescent="0.15"/>
    <row r="106" spans="1:7" ht="20.100000000000001" customHeight="1" x14ac:dyDescent="0.15">
      <c r="A106" s="25" t="s">
        <v>299</v>
      </c>
      <c r="B106" s="25"/>
      <c r="C106" s="26" t="s">
        <v>174</v>
      </c>
      <c r="D106" s="26"/>
      <c r="E106" s="26"/>
      <c r="F106" s="26"/>
      <c r="G106" s="26"/>
    </row>
    <row r="107" spans="1:7" ht="20.100000000000001" customHeight="1" x14ac:dyDescent="0.15">
      <c r="A107" s="25" t="s">
        <v>300</v>
      </c>
      <c r="B107" s="25"/>
      <c r="C107" s="26" t="s">
        <v>301</v>
      </c>
      <c r="D107" s="26"/>
      <c r="E107" s="26"/>
      <c r="F107" s="26"/>
      <c r="G107" s="26"/>
    </row>
    <row r="108" spans="1:7" ht="24.95" customHeight="1" x14ac:dyDescent="0.15">
      <c r="A108" s="25" t="s">
        <v>302</v>
      </c>
      <c r="B108" s="25"/>
      <c r="C108" s="26" t="s">
        <v>268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5" t="s">
        <v>410</v>
      </c>
      <c r="B110" s="15"/>
      <c r="C110" s="15"/>
      <c r="D110" s="15"/>
      <c r="E110" s="15"/>
      <c r="F110" s="15"/>
      <c r="G110" s="15"/>
    </row>
    <row r="111" spans="1:7" ht="15" customHeight="1" x14ac:dyDescent="0.15"/>
    <row r="112" spans="1:7" ht="50.1" customHeight="1" x14ac:dyDescent="0.15">
      <c r="A112" s="6" t="s">
        <v>205</v>
      </c>
      <c r="B112" s="21" t="s">
        <v>345</v>
      </c>
      <c r="C112" s="21"/>
      <c r="D112" s="6" t="s">
        <v>374</v>
      </c>
      <c r="E112" s="6" t="s">
        <v>375</v>
      </c>
      <c r="F112" s="6" t="s">
        <v>376</v>
      </c>
      <c r="G112" s="6" t="s">
        <v>377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361</v>
      </c>
      <c r="B114" s="12" t="s">
        <v>411</v>
      </c>
      <c r="C114" s="12"/>
      <c r="D114" s="6" t="s">
        <v>379</v>
      </c>
      <c r="E114" s="9">
        <v>1</v>
      </c>
      <c r="F114" s="9">
        <v>177000</v>
      </c>
      <c r="G114" s="9">
        <v>177000</v>
      </c>
    </row>
    <row r="115" spans="1:7" ht="24.95" customHeight="1" x14ac:dyDescent="0.15">
      <c r="A115" s="27" t="s">
        <v>380</v>
      </c>
      <c r="B115" s="27"/>
      <c r="C115" s="27"/>
      <c r="D115" s="27"/>
      <c r="E115" s="11">
        <f>SUBTOTAL(9,E114:E114)</f>
        <v>1</v>
      </c>
      <c r="F115" s="11" t="s">
        <v>336</v>
      </c>
      <c r="G115" s="11">
        <f>SUBTOTAL(9,G114:G114)</f>
        <v>177000</v>
      </c>
    </row>
    <row r="116" spans="1:7" ht="24.95" customHeight="1" x14ac:dyDescent="0.15">
      <c r="A116" s="27" t="s">
        <v>381</v>
      </c>
      <c r="B116" s="27"/>
      <c r="C116" s="27"/>
      <c r="D116" s="27"/>
      <c r="E116" s="27"/>
      <c r="F116" s="27"/>
      <c r="G116" s="11">
        <f>SUBTOTAL(9,G114:G115)</f>
        <v>177000</v>
      </c>
    </row>
    <row r="117" spans="1:7" ht="24.95" customHeight="1" x14ac:dyDescent="0.15"/>
    <row r="118" spans="1:7" ht="20.100000000000001" customHeight="1" x14ac:dyDescent="0.15">
      <c r="A118" s="25" t="s">
        <v>299</v>
      </c>
      <c r="B118" s="25"/>
      <c r="C118" s="26" t="s">
        <v>180</v>
      </c>
      <c r="D118" s="26"/>
      <c r="E118" s="26"/>
      <c r="F118" s="26"/>
      <c r="G118" s="26"/>
    </row>
    <row r="119" spans="1:7" ht="20.100000000000001" customHeight="1" x14ac:dyDescent="0.15">
      <c r="A119" s="25" t="s">
        <v>300</v>
      </c>
      <c r="B119" s="25"/>
      <c r="C119" s="26" t="s">
        <v>301</v>
      </c>
      <c r="D119" s="26"/>
      <c r="E119" s="26"/>
      <c r="F119" s="26"/>
      <c r="G119" s="26"/>
    </row>
    <row r="120" spans="1:7" ht="24.95" customHeight="1" x14ac:dyDescent="0.15">
      <c r="A120" s="25" t="s">
        <v>302</v>
      </c>
      <c r="B120" s="25"/>
      <c r="C120" s="26" t="s">
        <v>268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5" t="s">
        <v>382</v>
      </c>
      <c r="B122" s="15"/>
      <c r="C122" s="15"/>
      <c r="D122" s="15"/>
      <c r="E122" s="15"/>
      <c r="F122" s="15"/>
      <c r="G122" s="15"/>
    </row>
    <row r="123" spans="1:7" ht="15" customHeight="1" x14ac:dyDescent="0.15"/>
    <row r="124" spans="1:7" ht="50.1" customHeight="1" x14ac:dyDescent="0.15">
      <c r="A124" s="6" t="s">
        <v>205</v>
      </c>
      <c r="B124" s="21" t="s">
        <v>345</v>
      </c>
      <c r="C124" s="21"/>
      <c r="D124" s="6" t="s">
        <v>374</v>
      </c>
      <c r="E124" s="6" t="s">
        <v>375</v>
      </c>
      <c r="F124" s="6" t="s">
        <v>376</v>
      </c>
      <c r="G124" s="6" t="s">
        <v>377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315</v>
      </c>
      <c r="B126" s="12" t="s">
        <v>412</v>
      </c>
      <c r="C126" s="12"/>
      <c r="D126" s="6" t="s">
        <v>379</v>
      </c>
      <c r="E126" s="9">
        <v>1</v>
      </c>
      <c r="F126" s="9">
        <v>970000</v>
      </c>
      <c r="G126" s="9">
        <v>970000</v>
      </c>
    </row>
    <row r="127" spans="1:7" ht="24.95" customHeight="1" x14ac:dyDescent="0.15">
      <c r="A127" s="27" t="s">
        <v>380</v>
      </c>
      <c r="B127" s="27"/>
      <c r="C127" s="27"/>
      <c r="D127" s="27"/>
      <c r="E127" s="11">
        <f>SUBTOTAL(9,E126:E126)</f>
        <v>1</v>
      </c>
      <c r="F127" s="11" t="s">
        <v>336</v>
      </c>
      <c r="G127" s="11">
        <f>SUBTOTAL(9,G126:G126)</f>
        <v>970000</v>
      </c>
    </row>
    <row r="128" spans="1:7" ht="80.099999999999994" customHeight="1" x14ac:dyDescent="0.15">
      <c r="A128" s="6" t="s">
        <v>316</v>
      </c>
      <c r="B128" s="12" t="s">
        <v>413</v>
      </c>
      <c r="C128" s="12"/>
      <c r="D128" s="6" t="s">
        <v>379</v>
      </c>
      <c r="E128" s="9">
        <v>1</v>
      </c>
      <c r="F128" s="9">
        <v>1158770</v>
      </c>
      <c r="G128" s="9">
        <v>1158770</v>
      </c>
    </row>
    <row r="129" spans="1:7" ht="24.95" customHeight="1" x14ac:dyDescent="0.15">
      <c r="A129" s="27" t="s">
        <v>380</v>
      </c>
      <c r="B129" s="27"/>
      <c r="C129" s="27"/>
      <c r="D129" s="27"/>
      <c r="E129" s="11">
        <f>SUBTOTAL(9,E128:E128)</f>
        <v>1</v>
      </c>
      <c r="F129" s="11" t="s">
        <v>336</v>
      </c>
      <c r="G129" s="11">
        <f>SUBTOTAL(9,G128:G128)</f>
        <v>1158770</v>
      </c>
    </row>
    <row r="130" spans="1:7" ht="24.95" customHeight="1" x14ac:dyDescent="0.15">
      <c r="A130" s="27" t="s">
        <v>381</v>
      </c>
      <c r="B130" s="27"/>
      <c r="C130" s="27"/>
      <c r="D130" s="27"/>
      <c r="E130" s="27"/>
      <c r="F130" s="27"/>
      <c r="G130" s="11">
        <f>SUBTOTAL(9,G126:G129)</f>
        <v>2128770</v>
      </c>
    </row>
    <row r="131" spans="1:7" ht="24.95" customHeight="1" x14ac:dyDescent="0.15"/>
    <row r="132" spans="1:7" ht="20.100000000000001" customHeight="1" x14ac:dyDescent="0.15">
      <c r="A132" s="25" t="s">
        <v>299</v>
      </c>
      <c r="B132" s="25"/>
      <c r="C132" s="26" t="s">
        <v>174</v>
      </c>
      <c r="D132" s="26"/>
      <c r="E132" s="26"/>
      <c r="F132" s="26"/>
      <c r="G132" s="26"/>
    </row>
    <row r="133" spans="1:7" ht="20.100000000000001" customHeight="1" x14ac:dyDescent="0.15">
      <c r="A133" s="25" t="s">
        <v>300</v>
      </c>
      <c r="B133" s="25"/>
      <c r="C133" s="26" t="s">
        <v>301</v>
      </c>
      <c r="D133" s="26"/>
      <c r="E133" s="26"/>
      <c r="F133" s="26"/>
      <c r="G133" s="26"/>
    </row>
    <row r="134" spans="1:7" ht="24.95" customHeight="1" x14ac:dyDescent="0.15">
      <c r="A134" s="25" t="s">
        <v>302</v>
      </c>
      <c r="B134" s="25"/>
      <c r="C134" s="26" t="s">
        <v>271</v>
      </c>
      <c r="D134" s="26"/>
      <c r="E134" s="26"/>
      <c r="F134" s="26"/>
      <c r="G134" s="26"/>
    </row>
    <row r="135" spans="1:7" ht="15" customHeight="1" x14ac:dyDescent="0.15"/>
    <row r="136" spans="1:7" ht="24.95" customHeight="1" x14ac:dyDescent="0.15">
      <c r="A136" s="15" t="s">
        <v>401</v>
      </c>
      <c r="B136" s="15"/>
      <c r="C136" s="15"/>
      <c r="D136" s="15"/>
      <c r="E136" s="15"/>
      <c r="F136" s="15"/>
      <c r="G136" s="15"/>
    </row>
    <row r="137" spans="1:7" ht="15" customHeight="1" x14ac:dyDescent="0.15"/>
    <row r="138" spans="1:7" ht="50.1" customHeight="1" x14ac:dyDescent="0.15">
      <c r="A138" s="6" t="s">
        <v>205</v>
      </c>
      <c r="B138" s="21" t="s">
        <v>345</v>
      </c>
      <c r="C138" s="21"/>
      <c r="D138" s="6" t="s">
        <v>374</v>
      </c>
      <c r="E138" s="6" t="s">
        <v>375</v>
      </c>
      <c r="F138" s="6" t="s">
        <v>376</v>
      </c>
      <c r="G138" s="6" t="s">
        <v>377</v>
      </c>
    </row>
    <row r="139" spans="1:7" ht="15" customHeight="1" x14ac:dyDescent="0.15">
      <c r="A139" s="6">
        <v>1</v>
      </c>
      <c r="B139" s="21">
        <v>2</v>
      </c>
      <c r="C139" s="21"/>
      <c r="D139" s="6">
        <v>3</v>
      </c>
      <c r="E139" s="6">
        <v>4</v>
      </c>
      <c r="F139" s="6">
        <v>5</v>
      </c>
      <c r="G139" s="6">
        <v>6</v>
      </c>
    </row>
    <row r="140" spans="1:7" ht="80.099999999999994" customHeight="1" x14ac:dyDescent="0.15">
      <c r="A140" s="6" t="s">
        <v>414</v>
      </c>
      <c r="B140" s="12" t="s">
        <v>415</v>
      </c>
      <c r="C140" s="12"/>
      <c r="D140" s="6" t="s">
        <v>56</v>
      </c>
      <c r="E140" s="9">
        <v>1</v>
      </c>
      <c r="F140" s="9">
        <v>4864861.2699999996</v>
      </c>
      <c r="G140" s="9">
        <v>4864861.2699999996</v>
      </c>
    </row>
    <row r="141" spans="1:7" ht="24.95" customHeight="1" x14ac:dyDescent="0.15">
      <c r="A141" s="27" t="s">
        <v>380</v>
      </c>
      <c r="B141" s="27"/>
      <c r="C141" s="27"/>
      <c r="D141" s="27"/>
      <c r="E141" s="11">
        <f>SUBTOTAL(9,E140:E140)</f>
        <v>1</v>
      </c>
      <c r="F141" s="11" t="s">
        <v>336</v>
      </c>
      <c r="G141" s="11">
        <f>SUBTOTAL(9,G140:G140)</f>
        <v>4864861.2699999996</v>
      </c>
    </row>
    <row r="142" spans="1:7" ht="24.95" customHeight="1" x14ac:dyDescent="0.15">
      <c r="A142" s="27" t="s">
        <v>381</v>
      </c>
      <c r="B142" s="27"/>
      <c r="C142" s="27"/>
      <c r="D142" s="27"/>
      <c r="E142" s="27"/>
      <c r="F142" s="27"/>
      <c r="G142" s="11">
        <f>SUBTOTAL(9,G140:G141)</f>
        <v>4864861.2699999996</v>
      </c>
    </row>
    <row r="143" spans="1:7" ht="24.95" customHeight="1" x14ac:dyDescent="0.15"/>
    <row r="144" spans="1:7" ht="20.100000000000001" customHeight="1" x14ac:dyDescent="0.15">
      <c r="A144" s="25" t="s">
        <v>299</v>
      </c>
      <c r="B144" s="25"/>
      <c r="C144" s="26" t="s">
        <v>180</v>
      </c>
      <c r="D144" s="26"/>
      <c r="E144" s="26"/>
      <c r="F144" s="26"/>
      <c r="G144" s="26"/>
    </row>
    <row r="145" spans="1:7" ht="20.100000000000001" customHeight="1" x14ac:dyDescent="0.15">
      <c r="A145" s="25" t="s">
        <v>300</v>
      </c>
      <c r="B145" s="25"/>
      <c r="C145" s="26" t="s">
        <v>301</v>
      </c>
      <c r="D145" s="26"/>
      <c r="E145" s="26"/>
      <c r="F145" s="26"/>
      <c r="G145" s="26"/>
    </row>
    <row r="146" spans="1:7" ht="24.95" customHeight="1" x14ac:dyDescent="0.15">
      <c r="A146" s="25" t="s">
        <v>302</v>
      </c>
      <c r="B146" s="25"/>
      <c r="C146" s="26" t="s">
        <v>271</v>
      </c>
      <c r="D146" s="26"/>
      <c r="E146" s="26"/>
      <c r="F146" s="26"/>
      <c r="G146" s="26"/>
    </row>
    <row r="147" spans="1:7" ht="15" customHeight="1" x14ac:dyDescent="0.15"/>
    <row r="148" spans="1:7" ht="24.95" customHeight="1" x14ac:dyDescent="0.15">
      <c r="A148" s="15" t="s">
        <v>382</v>
      </c>
      <c r="B148" s="15"/>
      <c r="C148" s="15"/>
      <c r="D148" s="15"/>
      <c r="E148" s="15"/>
      <c r="F148" s="15"/>
      <c r="G148" s="15"/>
    </row>
    <row r="149" spans="1:7" ht="15" customHeight="1" x14ac:dyDescent="0.15"/>
    <row r="150" spans="1:7" ht="50.1" customHeight="1" x14ac:dyDescent="0.15">
      <c r="A150" s="6" t="s">
        <v>205</v>
      </c>
      <c r="B150" s="21" t="s">
        <v>345</v>
      </c>
      <c r="C150" s="21"/>
      <c r="D150" s="6" t="s">
        <v>374</v>
      </c>
      <c r="E150" s="6" t="s">
        <v>375</v>
      </c>
      <c r="F150" s="6" t="s">
        <v>376</v>
      </c>
      <c r="G150" s="6" t="s">
        <v>377</v>
      </c>
    </row>
    <row r="151" spans="1:7" ht="15" customHeight="1" x14ac:dyDescent="0.15">
      <c r="A151" s="6">
        <v>1</v>
      </c>
      <c r="B151" s="21">
        <v>2</v>
      </c>
      <c r="C151" s="21"/>
      <c r="D151" s="6">
        <v>3</v>
      </c>
      <c r="E151" s="6">
        <v>4</v>
      </c>
      <c r="F151" s="6">
        <v>5</v>
      </c>
      <c r="G151" s="6">
        <v>6</v>
      </c>
    </row>
    <row r="152" spans="1:7" ht="80.099999999999994" customHeight="1" x14ac:dyDescent="0.15">
      <c r="A152" s="6" t="s">
        <v>416</v>
      </c>
      <c r="B152" s="12" t="s">
        <v>417</v>
      </c>
      <c r="C152" s="12"/>
      <c r="D152" s="6" t="s">
        <v>56</v>
      </c>
      <c r="E152" s="9">
        <v>1</v>
      </c>
      <c r="F152" s="9">
        <v>1881832.68</v>
      </c>
      <c r="G152" s="9">
        <v>1881832.68</v>
      </c>
    </row>
    <row r="153" spans="1:7" ht="24.95" customHeight="1" x14ac:dyDescent="0.15">
      <c r="A153" s="27" t="s">
        <v>380</v>
      </c>
      <c r="B153" s="27"/>
      <c r="C153" s="27"/>
      <c r="D153" s="27"/>
      <c r="E153" s="11">
        <f>SUBTOTAL(9,E152:E152)</f>
        <v>1</v>
      </c>
      <c r="F153" s="11" t="s">
        <v>336</v>
      </c>
      <c r="G153" s="11">
        <f>SUBTOTAL(9,G152:G152)</f>
        <v>1881832.68</v>
      </c>
    </row>
    <row r="154" spans="1:7" ht="24.95" customHeight="1" x14ac:dyDescent="0.15">
      <c r="A154" s="27" t="s">
        <v>381</v>
      </c>
      <c r="B154" s="27"/>
      <c r="C154" s="27"/>
      <c r="D154" s="27"/>
      <c r="E154" s="27"/>
      <c r="F154" s="27"/>
      <c r="G154" s="11">
        <f>SUBTOTAL(9,G152:G153)</f>
        <v>1881832.68</v>
      </c>
    </row>
    <row r="155" spans="1:7" ht="24.95" customHeight="1" x14ac:dyDescent="0.15"/>
    <row r="156" spans="1:7" ht="20.100000000000001" customHeight="1" x14ac:dyDescent="0.15">
      <c r="A156" s="25" t="s">
        <v>299</v>
      </c>
      <c r="B156" s="25"/>
      <c r="C156" s="26" t="s">
        <v>174</v>
      </c>
      <c r="D156" s="26"/>
      <c r="E156" s="26"/>
      <c r="F156" s="26"/>
      <c r="G156" s="26"/>
    </row>
    <row r="157" spans="1:7" ht="20.100000000000001" customHeight="1" x14ac:dyDescent="0.15">
      <c r="A157" s="25" t="s">
        <v>300</v>
      </c>
      <c r="B157" s="25"/>
      <c r="C157" s="26" t="s">
        <v>301</v>
      </c>
      <c r="D157" s="26"/>
      <c r="E157" s="26"/>
      <c r="F157" s="26"/>
      <c r="G157" s="26"/>
    </row>
    <row r="158" spans="1:7" ht="24.95" customHeight="1" x14ac:dyDescent="0.15">
      <c r="A158" s="25" t="s">
        <v>302</v>
      </c>
      <c r="B158" s="25"/>
      <c r="C158" s="26" t="s">
        <v>274</v>
      </c>
      <c r="D158" s="26"/>
      <c r="E158" s="26"/>
      <c r="F158" s="26"/>
      <c r="G158" s="26"/>
    </row>
    <row r="159" spans="1:7" ht="15" customHeight="1" x14ac:dyDescent="0.15"/>
    <row r="160" spans="1:7" ht="24.95" customHeight="1" x14ac:dyDescent="0.15">
      <c r="A160" s="15" t="s">
        <v>401</v>
      </c>
      <c r="B160" s="15"/>
      <c r="C160" s="15"/>
      <c r="D160" s="15"/>
      <c r="E160" s="15"/>
      <c r="F160" s="15"/>
      <c r="G160" s="15"/>
    </row>
    <row r="161" spans="1:7" ht="15" customHeight="1" x14ac:dyDescent="0.15"/>
    <row r="162" spans="1:7" ht="50.1" customHeight="1" x14ac:dyDescent="0.15">
      <c r="A162" s="6" t="s">
        <v>205</v>
      </c>
      <c r="B162" s="21" t="s">
        <v>345</v>
      </c>
      <c r="C162" s="21"/>
      <c r="D162" s="6" t="s">
        <v>374</v>
      </c>
      <c r="E162" s="6" t="s">
        <v>375</v>
      </c>
      <c r="F162" s="6" t="s">
        <v>376</v>
      </c>
      <c r="G162" s="6" t="s">
        <v>377</v>
      </c>
    </row>
    <row r="163" spans="1:7" ht="15" customHeight="1" x14ac:dyDescent="0.15">
      <c r="A163" s="6">
        <v>1</v>
      </c>
      <c r="B163" s="21">
        <v>2</v>
      </c>
      <c r="C163" s="21"/>
      <c r="D163" s="6">
        <v>3</v>
      </c>
      <c r="E163" s="6">
        <v>4</v>
      </c>
      <c r="F163" s="6">
        <v>5</v>
      </c>
      <c r="G163" s="6">
        <v>6</v>
      </c>
    </row>
    <row r="164" spans="1:7" ht="80.099999999999994" customHeight="1" x14ac:dyDescent="0.15">
      <c r="A164" s="6" t="s">
        <v>418</v>
      </c>
      <c r="B164" s="12" t="s">
        <v>419</v>
      </c>
      <c r="C164" s="12"/>
      <c r="D164" s="6" t="s">
        <v>56</v>
      </c>
      <c r="E164" s="9">
        <v>1</v>
      </c>
      <c r="F164" s="9">
        <v>4864861.26</v>
      </c>
      <c r="G164" s="9">
        <v>4864861.26</v>
      </c>
    </row>
    <row r="165" spans="1:7" ht="24.95" customHeight="1" x14ac:dyDescent="0.15">
      <c r="A165" s="27" t="s">
        <v>380</v>
      </c>
      <c r="B165" s="27"/>
      <c r="C165" s="27"/>
      <c r="D165" s="27"/>
      <c r="E165" s="11">
        <f>SUBTOTAL(9,E164:E164)</f>
        <v>1</v>
      </c>
      <c r="F165" s="11" t="s">
        <v>336</v>
      </c>
      <c r="G165" s="11">
        <f>SUBTOTAL(9,G164:G164)</f>
        <v>4864861.26</v>
      </c>
    </row>
    <row r="166" spans="1:7" ht="24.95" customHeight="1" x14ac:dyDescent="0.15">
      <c r="A166" s="27" t="s">
        <v>381</v>
      </c>
      <c r="B166" s="27"/>
      <c r="C166" s="27"/>
      <c r="D166" s="27"/>
      <c r="E166" s="27"/>
      <c r="F166" s="27"/>
      <c r="G166" s="11">
        <f>SUBTOTAL(9,G164:G165)</f>
        <v>4864861.26</v>
      </c>
    </row>
    <row r="167" spans="1:7" ht="24.95" customHeight="1" x14ac:dyDescent="0.15"/>
    <row r="168" spans="1:7" ht="20.100000000000001" customHeight="1" x14ac:dyDescent="0.15">
      <c r="A168" s="25" t="s">
        <v>299</v>
      </c>
      <c r="B168" s="25"/>
      <c r="C168" s="26" t="s">
        <v>180</v>
      </c>
      <c r="D168" s="26"/>
      <c r="E168" s="26"/>
      <c r="F168" s="26"/>
      <c r="G168" s="26"/>
    </row>
    <row r="169" spans="1:7" ht="20.100000000000001" customHeight="1" x14ac:dyDescent="0.15">
      <c r="A169" s="25" t="s">
        <v>300</v>
      </c>
      <c r="B169" s="25"/>
      <c r="C169" s="26" t="s">
        <v>301</v>
      </c>
      <c r="D169" s="26"/>
      <c r="E169" s="26"/>
      <c r="F169" s="26"/>
      <c r="G169" s="26"/>
    </row>
    <row r="170" spans="1:7" ht="24.95" customHeight="1" x14ac:dyDescent="0.15">
      <c r="A170" s="25" t="s">
        <v>302</v>
      </c>
      <c r="B170" s="25"/>
      <c r="C170" s="26" t="s">
        <v>274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5" t="s">
        <v>382</v>
      </c>
      <c r="B172" s="15"/>
      <c r="C172" s="15"/>
      <c r="D172" s="15"/>
      <c r="E172" s="15"/>
      <c r="F172" s="15"/>
      <c r="G172" s="15"/>
    </row>
    <row r="173" spans="1:7" ht="15" customHeight="1" x14ac:dyDescent="0.15"/>
    <row r="174" spans="1:7" ht="50.1" customHeight="1" x14ac:dyDescent="0.15">
      <c r="A174" s="6" t="s">
        <v>205</v>
      </c>
      <c r="B174" s="21" t="s">
        <v>345</v>
      </c>
      <c r="C174" s="21"/>
      <c r="D174" s="6" t="s">
        <v>374</v>
      </c>
      <c r="E174" s="6" t="s">
        <v>375</v>
      </c>
      <c r="F174" s="6" t="s">
        <v>376</v>
      </c>
      <c r="G174" s="6" t="s">
        <v>377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80.099999999999994" customHeight="1" x14ac:dyDescent="0.15">
      <c r="A176" s="6" t="s">
        <v>420</v>
      </c>
      <c r="B176" s="12" t="s">
        <v>417</v>
      </c>
      <c r="C176" s="12"/>
      <c r="D176" s="6" t="s">
        <v>56</v>
      </c>
      <c r="E176" s="9">
        <v>1</v>
      </c>
      <c r="F176" s="9">
        <v>1957105.99</v>
      </c>
      <c r="G176" s="9">
        <v>1957105.99</v>
      </c>
    </row>
    <row r="177" spans="1:7" ht="24.95" customHeight="1" x14ac:dyDescent="0.15">
      <c r="A177" s="27" t="s">
        <v>380</v>
      </c>
      <c r="B177" s="27"/>
      <c r="C177" s="27"/>
      <c r="D177" s="27"/>
      <c r="E177" s="11">
        <f>SUBTOTAL(9,E176:E176)</f>
        <v>1</v>
      </c>
      <c r="F177" s="11" t="s">
        <v>336</v>
      </c>
      <c r="G177" s="11">
        <f>SUBTOTAL(9,G176:G176)</f>
        <v>1957105.99</v>
      </c>
    </row>
    <row r="178" spans="1:7" ht="24.95" customHeight="1" x14ac:dyDescent="0.15">
      <c r="A178" s="27" t="s">
        <v>381</v>
      </c>
      <c r="B178" s="27"/>
      <c r="C178" s="27"/>
      <c r="D178" s="27"/>
      <c r="E178" s="27"/>
      <c r="F178" s="27"/>
      <c r="G178" s="11">
        <f>SUBTOTAL(9,G176:G177)</f>
        <v>1957105.99</v>
      </c>
    </row>
  </sheetData>
  <sheetProtection password="9A93" sheet="1" objects="1" scenarios="1"/>
  <mergeCells count="178"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37:D37"/>
    <mergeCell ref="B38:C38"/>
    <mergeCell ref="A39:D39"/>
    <mergeCell ref="B40:C40"/>
    <mergeCell ref="A41:D41"/>
    <mergeCell ref="B32:C32"/>
    <mergeCell ref="B33:C33"/>
    <mergeCell ref="B34:C34"/>
    <mergeCell ref="A35:D35"/>
    <mergeCell ref="B36:C36"/>
    <mergeCell ref="A48:B48"/>
    <mergeCell ref="C48:G48"/>
    <mergeCell ref="A49:B49"/>
    <mergeCell ref="C49:G49"/>
    <mergeCell ref="A50:B50"/>
    <mergeCell ref="C50:G50"/>
    <mergeCell ref="B42:C42"/>
    <mergeCell ref="A43:D43"/>
    <mergeCell ref="B44:C44"/>
    <mergeCell ref="A45:D45"/>
    <mergeCell ref="A46:F46"/>
    <mergeCell ref="B58:C58"/>
    <mergeCell ref="A59:D59"/>
    <mergeCell ref="B60:C60"/>
    <mergeCell ref="A61:D61"/>
    <mergeCell ref="B62:C62"/>
    <mergeCell ref="A52:G52"/>
    <mergeCell ref="B54:C54"/>
    <mergeCell ref="B55:C55"/>
    <mergeCell ref="B56:C56"/>
    <mergeCell ref="A57:D57"/>
    <mergeCell ref="A68:F68"/>
    <mergeCell ref="A70:B70"/>
    <mergeCell ref="C70:G70"/>
    <mergeCell ref="A71:B71"/>
    <mergeCell ref="C71:G71"/>
    <mergeCell ref="A63:D63"/>
    <mergeCell ref="B64:C64"/>
    <mergeCell ref="A65:D65"/>
    <mergeCell ref="B66:C66"/>
    <mergeCell ref="A67:D67"/>
    <mergeCell ref="B78:C78"/>
    <mergeCell ref="A79:D79"/>
    <mergeCell ref="A80:F80"/>
    <mergeCell ref="A82:B82"/>
    <mergeCell ref="C82:G82"/>
    <mergeCell ref="A72:B72"/>
    <mergeCell ref="C72:G72"/>
    <mergeCell ref="A74:G74"/>
    <mergeCell ref="B76:C76"/>
    <mergeCell ref="B77:C77"/>
    <mergeCell ref="B88:C88"/>
    <mergeCell ref="B89:C89"/>
    <mergeCell ref="B90:C90"/>
    <mergeCell ref="A91:D91"/>
    <mergeCell ref="A92:F92"/>
    <mergeCell ref="A83:B83"/>
    <mergeCell ref="C83:G83"/>
    <mergeCell ref="A84:B84"/>
    <mergeCell ref="C84:G84"/>
    <mergeCell ref="A86:G86"/>
    <mergeCell ref="A98:G98"/>
    <mergeCell ref="B100:C100"/>
    <mergeCell ref="B101:C101"/>
    <mergeCell ref="B102:C102"/>
    <mergeCell ref="A103:D103"/>
    <mergeCell ref="A94:B94"/>
    <mergeCell ref="C94:G94"/>
    <mergeCell ref="A95:B95"/>
    <mergeCell ref="C95:G95"/>
    <mergeCell ref="A96:B96"/>
    <mergeCell ref="C96:G96"/>
    <mergeCell ref="A108:B108"/>
    <mergeCell ref="C108:G108"/>
    <mergeCell ref="A110:G110"/>
    <mergeCell ref="B112:C112"/>
    <mergeCell ref="B113:C113"/>
    <mergeCell ref="A104:F104"/>
    <mergeCell ref="A106:B106"/>
    <mergeCell ref="C106:G106"/>
    <mergeCell ref="A107:B107"/>
    <mergeCell ref="C107:G107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29:D129"/>
    <mergeCell ref="A130:F130"/>
    <mergeCell ref="A132:B132"/>
    <mergeCell ref="C132:G132"/>
    <mergeCell ref="A133:B133"/>
    <mergeCell ref="C133:G133"/>
    <mergeCell ref="B124:C124"/>
    <mergeCell ref="B125:C125"/>
    <mergeCell ref="B126:C126"/>
    <mergeCell ref="A127:D127"/>
    <mergeCell ref="B128:C128"/>
    <mergeCell ref="B140:C140"/>
    <mergeCell ref="A141:D141"/>
    <mergeCell ref="A142:F142"/>
    <mergeCell ref="A144:B144"/>
    <mergeCell ref="C144:G144"/>
    <mergeCell ref="A134:B134"/>
    <mergeCell ref="C134:G134"/>
    <mergeCell ref="A136:G136"/>
    <mergeCell ref="B138:C138"/>
    <mergeCell ref="B139:C139"/>
    <mergeCell ref="B150:C150"/>
    <mergeCell ref="B151:C151"/>
    <mergeCell ref="B152:C152"/>
    <mergeCell ref="A153:D153"/>
    <mergeCell ref="A154:F154"/>
    <mergeCell ref="A145:B145"/>
    <mergeCell ref="C145:G145"/>
    <mergeCell ref="A146:B146"/>
    <mergeCell ref="C146:G146"/>
    <mergeCell ref="A148:G148"/>
    <mergeCell ref="A160:G160"/>
    <mergeCell ref="B162:C162"/>
    <mergeCell ref="B163:C163"/>
    <mergeCell ref="B164:C164"/>
    <mergeCell ref="A165:D165"/>
    <mergeCell ref="A156:B156"/>
    <mergeCell ref="C156:G156"/>
    <mergeCell ref="A157:B157"/>
    <mergeCell ref="C157:G157"/>
    <mergeCell ref="A158:B158"/>
    <mergeCell ref="C158:G158"/>
    <mergeCell ref="B176:C176"/>
    <mergeCell ref="A177:D177"/>
    <mergeCell ref="A178:F178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421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422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423</v>
      </c>
      <c r="D6" s="21" t="s">
        <v>424</v>
      </c>
      <c r="E6" s="21"/>
      <c r="F6" s="21"/>
      <c r="G6" s="21" t="s">
        <v>425</v>
      </c>
      <c r="H6" s="21"/>
      <c r="I6" s="21"/>
      <c r="J6" s="21" t="s">
        <v>426</v>
      </c>
      <c r="K6" s="21"/>
      <c r="L6" s="21"/>
    </row>
    <row r="7" spans="1:13" ht="50.1" customHeight="1" x14ac:dyDescent="0.15">
      <c r="A7" s="21"/>
      <c r="B7" s="21"/>
      <c r="C7" s="21"/>
      <c r="D7" s="6" t="s">
        <v>427</v>
      </c>
      <c r="E7" s="6" t="s">
        <v>428</v>
      </c>
      <c r="F7" s="6" t="s">
        <v>429</v>
      </c>
      <c r="G7" s="6" t="s">
        <v>427</v>
      </c>
      <c r="H7" s="6" t="s">
        <v>428</v>
      </c>
      <c r="I7" s="6" t="s">
        <v>430</v>
      </c>
      <c r="J7" s="6" t="s">
        <v>427</v>
      </c>
      <c r="K7" s="6" t="s">
        <v>428</v>
      </c>
      <c r="L7" s="6" t="s">
        <v>431</v>
      </c>
    </row>
    <row r="8" spans="1:13" ht="24.95" customHeight="1" x14ac:dyDescent="0.15">
      <c r="A8" s="6" t="s">
        <v>210</v>
      </c>
      <c r="B8" s="6" t="s">
        <v>315</v>
      </c>
      <c r="C8" s="6" t="s">
        <v>316</v>
      </c>
      <c r="D8" s="6" t="s">
        <v>317</v>
      </c>
      <c r="E8" s="6" t="s">
        <v>318</v>
      </c>
      <c r="F8" s="6" t="s">
        <v>319</v>
      </c>
      <c r="G8" s="6" t="s">
        <v>320</v>
      </c>
      <c r="H8" s="6" t="s">
        <v>321</v>
      </c>
      <c r="I8" s="6" t="s">
        <v>322</v>
      </c>
      <c r="J8" s="6" t="s">
        <v>323</v>
      </c>
      <c r="K8" s="6" t="s">
        <v>337</v>
      </c>
      <c r="L8" s="6" t="s">
        <v>339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5" t="s">
        <v>432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433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423</v>
      </c>
      <c r="D15" s="21" t="s">
        <v>424</v>
      </c>
      <c r="E15" s="21"/>
      <c r="F15" s="21"/>
      <c r="G15" s="21" t="s">
        <v>425</v>
      </c>
      <c r="H15" s="21"/>
      <c r="I15" s="21"/>
      <c r="J15" s="21" t="s">
        <v>426</v>
      </c>
      <c r="K15" s="21"/>
      <c r="L15" s="21"/>
    </row>
    <row r="16" spans="1:13" ht="50.1" customHeight="1" x14ac:dyDescent="0.15">
      <c r="A16" s="21"/>
      <c r="B16" s="21"/>
      <c r="C16" s="21"/>
      <c r="D16" s="6" t="s">
        <v>427</v>
      </c>
      <c r="E16" s="6" t="s">
        <v>428</v>
      </c>
      <c r="F16" s="6" t="s">
        <v>429</v>
      </c>
      <c r="G16" s="6" t="s">
        <v>427</v>
      </c>
      <c r="H16" s="6" t="s">
        <v>428</v>
      </c>
      <c r="I16" s="6" t="s">
        <v>430</v>
      </c>
      <c r="J16" s="6" t="s">
        <v>427</v>
      </c>
      <c r="K16" s="6" t="s">
        <v>428</v>
      </c>
      <c r="L16" s="6" t="s">
        <v>431</v>
      </c>
    </row>
    <row r="17" spans="1:13" ht="24.95" customHeight="1" x14ac:dyDescent="0.15">
      <c r="A17" s="6" t="s">
        <v>210</v>
      </c>
      <c r="B17" s="6" t="s">
        <v>315</v>
      </c>
      <c r="C17" s="6" t="s">
        <v>316</v>
      </c>
      <c r="D17" s="6" t="s">
        <v>317</v>
      </c>
      <c r="E17" s="6" t="s">
        <v>318</v>
      </c>
      <c r="F17" s="6" t="s">
        <v>319</v>
      </c>
      <c r="G17" s="6" t="s">
        <v>320</v>
      </c>
      <c r="H17" s="6" t="s">
        <v>321</v>
      </c>
      <c r="I17" s="6" t="s">
        <v>322</v>
      </c>
      <c r="J17" s="6" t="s">
        <v>323</v>
      </c>
      <c r="K17" s="6" t="s">
        <v>337</v>
      </c>
      <c r="L17" s="6" t="s">
        <v>339</v>
      </c>
    </row>
    <row r="18" spans="1:13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  <c r="H18" s="6" t="s">
        <v>56</v>
      </c>
      <c r="I18" s="6" t="s">
        <v>56</v>
      </c>
      <c r="J18" s="6" t="s">
        <v>56</v>
      </c>
      <c r="K18" s="6" t="s">
        <v>56</v>
      </c>
      <c r="L18" s="6" t="s">
        <v>56</v>
      </c>
    </row>
    <row r="19" spans="1:13" ht="15" customHeight="1" x14ac:dyDescent="0.15"/>
    <row r="20" spans="1:13" ht="24.95" customHeight="1" x14ac:dyDescent="0.15">
      <c r="A20" s="15" t="s">
        <v>434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3" ht="24.95" customHeight="1" x14ac:dyDescent="0.15"/>
    <row r="22" spans="1:13" ht="50.1" customHeight="1" x14ac:dyDescent="0.15">
      <c r="A22" s="21" t="s">
        <v>205</v>
      </c>
      <c r="B22" s="21" t="s">
        <v>42</v>
      </c>
      <c r="C22" s="21" t="s">
        <v>423</v>
      </c>
      <c r="D22" s="21" t="s">
        <v>424</v>
      </c>
      <c r="E22" s="21"/>
      <c r="F22" s="21"/>
      <c r="G22" s="21" t="s">
        <v>425</v>
      </c>
      <c r="H22" s="21"/>
      <c r="I22" s="21"/>
      <c r="J22" s="21" t="s">
        <v>426</v>
      </c>
      <c r="K22" s="21"/>
      <c r="L22" s="21"/>
    </row>
    <row r="23" spans="1:13" ht="50.1" customHeight="1" x14ac:dyDescent="0.15">
      <c r="A23" s="21"/>
      <c r="B23" s="21"/>
      <c r="C23" s="21"/>
      <c r="D23" s="6" t="s">
        <v>427</v>
      </c>
      <c r="E23" s="6" t="s">
        <v>428</v>
      </c>
      <c r="F23" s="6" t="s">
        <v>429</v>
      </c>
      <c r="G23" s="6" t="s">
        <v>427</v>
      </c>
      <c r="H23" s="6" t="s">
        <v>428</v>
      </c>
      <c r="I23" s="6" t="s">
        <v>430</v>
      </c>
      <c r="J23" s="6" t="s">
        <v>427</v>
      </c>
      <c r="K23" s="6" t="s">
        <v>428</v>
      </c>
      <c r="L23" s="6" t="s">
        <v>431</v>
      </c>
    </row>
    <row r="24" spans="1:13" ht="24.95" customHeight="1" x14ac:dyDescent="0.15">
      <c r="A24" s="6" t="s">
        <v>210</v>
      </c>
      <c r="B24" s="6" t="s">
        <v>315</v>
      </c>
      <c r="C24" s="6" t="s">
        <v>316</v>
      </c>
      <c r="D24" s="6" t="s">
        <v>317</v>
      </c>
      <c r="E24" s="6" t="s">
        <v>318</v>
      </c>
      <c r="F24" s="6" t="s">
        <v>319</v>
      </c>
      <c r="G24" s="6" t="s">
        <v>320</v>
      </c>
      <c r="H24" s="6" t="s">
        <v>321</v>
      </c>
      <c r="I24" s="6" t="s">
        <v>322</v>
      </c>
      <c r="J24" s="6" t="s">
        <v>323</v>
      </c>
      <c r="K24" s="6" t="s">
        <v>337</v>
      </c>
      <c r="L24" s="6" t="s">
        <v>339</v>
      </c>
    </row>
    <row r="25" spans="1:13" ht="24.95" customHeight="1" x14ac:dyDescent="0.15">
      <c r="A25" s="6" t="s">
        <v>210</v>
      </c>
      <c r="B25" s="6" t="s">
        <v>111</v>
      </c>
      <c r="C25" s="7" t="s">
        <v>435</v>
      </c>
      <c r="D25" s="9">
        <v>1</v>
      </c>
      <c r="E25" s="9">
        <v>37917627.289999999</v>
      </c>
      <c r="F25" s="9">
        <v>37917627.289999999</v>
      </c>
      <c r="G25" s="9">
        <v>1</v>
      </c>
      <c r="H25" s="9">
        <v>32638311.059999999</v>
      </c>
      <c r="I25" s="9">
        <v>32638311.059999999</v>
      </c>
      <c r="J25" s="9">
        <v>1</v>
      </c>
      <c r="K25" s="9">
        <v>33258359.25</v>
      </c>
      <c r="L25" s="9">
        <v>33258359.25</v>
      </c>
    </row>
    <row r="26" spans="1:13" ht="24.95" customHeight="1" x14ac:dyDescent="0.15">
      <c r="A26" s="28" t="s">
        <v>335</v>
      </c>
      <c r="B26" s="28"/>
      <c r="C26" s="28"/>
      <c r="D26" s="10" t="s">
        <v>56</v>
      </c>
      <c r="E26" s="10" t="s">
        <v>56</v>
      </c>
      <c r="F26" s="10">
        <f>SUM(F25:F25)</f>
        <v>37917627.289999999</v>
      </c>
      <c r="G26" s="10" t="s">
        <v>56</v>
      </c>
      <c r="H26" s="10" t="s">
        <v>56</v>
      </c>
      <c r="I26" s="10">
        <f>SUM(I25:I25)</f>
        <v>32638311.059999999</v>
      </c>
      <c r="J26" s="10" t="s">
        <v>56</v>
      </c>
      <c r="K26" s="10" t="s">
        <v>56</v>
      </c>
      <c r="L26" s="10">
        <f>SUM(L25:L25)</f>
        <v>33258359.25</v>
      </c>
    </row>
    <row r="27" spans="1:13" ht="15" customHeight="1" x14ac:dyDescent="0.15"/>
    <row r="28" spans="1:13" ht="24.95" customHeight="1" x14ac:dyDescent="0.15">
      <c r="A28" s="15" t="s">
        <v>436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5" customHeight="1" x14ac:dyDescent="0.15"/>
    <row r="30" spans="1:13" ht="24.95" customHeight="1" x14ac:dyDescent="0.15">
      <c r="A30" s="15" t="s">
        <v>437</v>
      </c>
      <c r="B30" s="15"/>
      <c r="C30" s="15"/>
      <c r="D30" s="15"/>
      <c r="E30" s="15"/>
      <c r="F30" s="15"/>
    </row>
    <row r="31" spans="1:13" ht="24.95" customHeight="1" x14ac:dyDescent="0.15"/>
    <row r="32" spans="1:13" ht="50.1" customHeight="1" x14ac:dyDescent="0.15">
      <c r="A32" s="21" t="s">
        <v>205</v>
      </c>
      <c r="B32" s="21" t="s">
        <v>42</v>
      </c>
      <c r="C32" s="21" t="s">
        <v>423</v>
      </c>
      <c r="D32" s="6" t="s">
        <v>424</v>
      </c>
      <c r="E32" s="6" t="s">
        <v>425</v>
      </c>
      <c r="F32" s="6" t="s">
        <v>426</v>
      </c>
    </row>
    <row r="33" spans="1:13" ht="50.1" customHeight="1" x14ac:dyDescent="0.15">
      <c r="A33" s="21"/>
      <c r="B33" s="21"/>
      <c r="C33" s="21"/>
      <c r="D33" s="6" t="s">
        <v>438</v>
      </c>
      <c r="E33" s="6" t="s">
        <v>438</v>
      </c>
      <c r="F33" s="6" t="s">
        <v>438</v>
      </c>
    </row>
    <row r="34" spans="1:13" ht="24.95" customHeight="1" x14ac:dyDescent="0.15">
      <c r="A34" s="6" t="s">
        <v>210</v>
      </c>
      <c r="B34" s="6" t="s">
        <v>315</v>
      </c>
      <c r="C34" s="6" t="s">
        <v>316</v>
      </c>
      <c r="D34" s="6" t="s">
        <v>317</v>
      </c>
      <c r="E34" s="6" t="s">
        <v>318</v>
      </c>
      <c r="F34" s="6" t="s">
        <v>319</v>
      </c>
    </row>
    <row r="35" spans="1:13" x14ac:dyDescent="0.15">
      <c r="A35" s="6" t="s">
        <v>56</v>
      </c>
      <c r="B35" s="6" t="s">
        <v>56</v>
      </c>
      <c r="C35" s="6" t="s">
        <v>56</v>
      </c>
      <c r="D35" s="6" t="s">
        <v>56</v>
      </c>
      <c r="E35" s="6" t="s">
        <v>56</v>
      </c>
      <c r="F35" s="6" t="s">
        <v>56</v>
      </c>
    </row>
    <row r="36" spans="1:13" ht="15" customHeight="1" x14ac:dyDescent="0.15"/>
    <row r="37" spans="1:13" ht="24.95" customHeight="1" x14ac:dyDescent="0.15">
      <c r="A37" s="15" t="s">
        <v>439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" customHeight="1" x14ac:dyDescent="0.15"/>
    <row r="39" spans="1:13" ht="24.95" customHeight="1" x14ac:dyDescent="0.15">
      <c r="A39" s="15" t="s">
        <v>440</v>
      </c>
      <c r="B39" s="15"/>
      <c r="C39" s="15"/>
      <c r="D39" s="15"/>
      <c r="E39" s="15"/>
      <c r="F39" s="15"/>
    </row>
    <row r="40" spans="1:13" ht="24.95" customHeight="1" x14ac:dyDescent="0.15"/>
    <row r="41" spans="1:13" ht="50.1" customHeight="1" x14ac:dyDescent="0.15">
      <c r="A41" s="21" t="s">
        <v>205</v>
      </c>
      <c r="B41" s="21" t="s">
        <v>42</v>
      </c>
      <c r="C41" s="21" t="s">
        <v>423</v>
      </c>
      <c r="D41" s="6" t="s">
        <v>424</v>
      </c>
      <c r="E41" s="6" t="s">
        <v>425</v>
      </c>
      <c r="F41" s="6" t="s">
        <v>426</v>
      </c>
    </row>
    <row r="42" spans="1:13" ht="50.1" customHeight="1" x14ac:dyDescent="0.15">
      <c r="A42" s="21"/>
      <c r="B42" s="21"/>
      <c r="C42" s="21"/>
      <c r="D42" s="6" t="s">
        <v>438</v>
      </c>
      <c r="E42" s="6" t="s">
        <v>438</v>
      </c>
      <c r="F42" s="6" t="s">
        <v>438</v>
      </c>
    </row>
    <row r="43" spans="1:13" ht="24.95" customHeight="1" x14ac:dyDescent="0.15">
      <c r="A43" s="6" t="s">
        <v>210</v>
      </c>
      <c r="B43" s="6" t="s">
        <v>315</v>
      </c>
      <c r="C43" s="6" t="s">
        <v>316</v>
      </c>
      <c r="D43" s="6" t="s">
        <v>317</v>
      </c>
      <c r="E43" s="6" t="s">
        <v>318</v>
      </c>
      <c r="F43" s="6" t="s">
        <v>319</v>
      </c>
    </row>
    <row r="44" spans="1:13" x14ac:dyDescent="0.15">
      <c r="A44" s="6" t="s">
        <v>56</v>
      </c>
      <c r="B44" s="6" t="s">
        <v>56</v>
      </c>
      <c r="C44" s="6" t="s">
        <v>56</v>
      </c>
      <c r="D44" s="6" t="s">
        <v>56</v>
      </c>
      <c r="E44" s="6" t="s">
        <v>56</v>
      </c>
      <c r="F44" s="6" t="s">
        <v>56</v>
      </c>
    </row>
    <row r="45" spans="1:13" ht="15" customHeight="1" x14ac:dyDescent="0.15"/>
    <row r="46" spans="1:13" ht="24.95" customHeight="1" x14ac:dyDescent="0.15">
      <c r="A46" s="15" t="s">
        <v>441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" customHeight="1" x14ac:dyDescent="0.15"/>
    <row r="48" spans="1:13" ht="24.95" customHeight="1" x14ac:dyDescent="0.15">
      <c r="A48" s="15" t="s">
        <v>442</v>
      </c>
      <c r="B48" s="15"/>
      <c r="C48" s="15"/>
      <c r="D48" s="15"/>
      <c r="E48" s="15"/>
      <c r="F48" s="15"/>
    </row>
    <row r="49" spans="1:13" ht="24.95" customHeight="1" x14ac:dyDescent="0.15"/>
    <row r="50" spans="1:13" ht="50.1" customHeight="1" x14ac:dyDescent="0.15">
      <c r="A50" s="21" t="s">
        <v>205</v>
      </c>
      <c r="B50" s="21" t="s">
        <v>42</v>
      </c>
      <c r="C50" s="21" t="s">
        <v>423</v>
      </c>
      <c r="D50" s="6" t="s">
        <v>424</v>
      </c>
      <c r="E50" s="6" t="s">
        <v>425</v>
      </c>
      <c r="F50" s="6" t="s">
        <v>426</v>
      </c>
    </row>
    <row r="51" spans="1:13" ht="50.1" customHeight="1" x14ac:dyDescent="0.15">
      <c r="A51" s="21"/>
      <c r="B51" s="21"/>
      <c r="C51" s="21"/>
      <c r="D51" s="6" t="s">
        <v>438</v>
      </c>
      <c r="E51" s="6" t="s">
        <v>438</v>
      </c>
      <c r="F51" s="6" t="s">
        <v>438</v>
      </c>
    </row>
    <row r="52" spans="1:13" ht="24.95" customHeight="1" x14ac:dyDescent="0.15">
      <c r="A52" s="6" t="s">
        <v>210</v>
      </c>
      <c r="B52" s="6" t="s">
        <v>315</v>
      </c>
      <c r="C52" s="6" t="s">
        <v>316</v>
      </c>
      <c r="D52" s="6" t="s">
        <v>317</v>
      </c>
      <c r="E52" s="6" t="s">
        <v>318</v>
      </c>
      <c r="F52" s="6" t="s">
        <v>319</v>
      </c>
    </row>
    <row r="53" spans="1:13" x14ac:dyDescent="0.15">
      <c r="A53" s="6" t="s">
        <v>56</v>
      </c>
      <c r="B53" s="6" t="s">
        <v>56</v>
      </c>
      <c r="C53" s="6" t="s">
        <v>56</v>
      </c>
      <c r="D53" s="6" t="s">
        <v>56</v>
      </c>
      <c r="E53" s="6" t="s">
        <v>56</v>
      </c>
      <c r="F53" s="6" t="s">
        <v>56</v>
      </c>
    </row>
    <row r="54" spans="1:13" ht="15" customHeight="1" x14ac:dyDescent="0.15"/>
    <row r="55" spans="1:13" ht="24.95" customHeight="1" x14ac:dyDescent="0.15">
      <c r="A55" s="15" t="s">
        <v>443</v>
      </c>
      <c r="B55" s="15"/>
      <c r="C55" s="15"/>
      <c r="D55" s="15"/>
      <c r="E55" s="15"/>
      <c r="F55" s="15"/>
    </row>
    <row r="56" spans="1:13" ht="24.95" customHeight="1" x14ac:dyDescent="0.15"/>
    <row r="57" spans="1:13" ht="50.1" customHeight="1" x14ac:dyDescent="0.15">
      <c r="A57" s="21" t="s">
        <v>205</v>
      </c>
      <c r="B57" s="21" t="s">
        <v>42</v>
      </c>
      <c r="C57" s="21" t="s">
        <v>423</v>
      </c>
      <c r="D57" s="6" t="s">
        <v>424</v>
      </c>
      <c r="E57" s="6" t="s">
        <v>425</v>
      </c>
      <c r="F57" s="6" t="s">
        <v>426</v>
      </c>
    </row>
    <row r="58" spans="1:13" ht="50.1" customHeight="1" x14ac:dyDescent="0.15">
      <c r="A58" s="21"/>
      <c r="B58" s="21"/>
      <c r="C58" s="21"/>
      <c r="D58" s="6" t="s">
        <v>444</v>
      </c>
      <c r="E58" s="6" t="s">
        <v>444</v>
      </c>
      <c r="F58" s="6" t="s">
        <v>444</v>
      </c>
    </row>
    <row r="59" spans="1:13" ht="24.95" customHeight="1" x14ac:dyDescent="0.15">
      <c r="A59" s="6" t="s">
        <v>210</v>
      </c>
      <c r="B59" s="6" t="s">
        <v>315</v>
      </c>
      <c r="C59" s="6" t="s">
        <v>316</v>
      </c>
      <c r="D59" s="6" t="s">
        <v>317</v>
      </c>
      <c r="E59" s="6" t="s">
        <v>318</v>
      </c>
      <c r="F59" s="6" t="s">
        <v>319</v>
      </c>
    </row>
    <row r="60" spans="1:13" x14ac:dyDescent="0.15">
      <c r="A60" s="6" t="s">
        <v>56</v>
      </c>
      <c r="B60" s="6" t="s">
        <v>56</v>
      </c>
      <c r="C60" s="6" t="s">
        <v>56</v>
      </c>
      <c r="D60" s="6" t="s">
        <v>56</v>
      </c>
      <c r="E60" s="6" t="s">
        <v>56</v>
      </c>
      <c r="F60" s="6" t="s">
        <v>56</v>
      </c>
    </row>
    <row r="61" spans="1:13" ht="15" customHeight="1" x14ac:dyDescent="0.15"/>
    <row r="62" spans="1:13" ht="24.95" customHeight="1" x14ac:dyDescent="0.15">
      <c r="A62" s="15" t="s">
        <v>445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" customHeight="1" x14ac:dyDescent="0.15"/>
    <row r="64" spans="1:13" ht="24.95" customHeight="1" x14ac:dyDescent="0.15">
      <c r="A64" s="15" t="s">
        <v>446</v>
      </c>
      <c r="B64" s="15"/>
      <c r="C64" s="15"/>
      <c r="D64" s="15"/>
      <c r="E64" s="15"/>
      <c r="F64" s="15"/>
    </row>
    <row r="65" spans="1:6" ht="24.95" customHeight="1" x14ac:dyDescent="0.15"/>
    <row r="66" spans="1:6" ht="50.1" customHeight="1" x14ac:dyDescent="0.15">
      <c r="A66" s="21" t="s">
        <v>205</v>
      </c>
      <c r="B66" s="21" t="s">
        <v>42</v>
      </c>
      <c r="C66" s="21" t="s">
        <v>423</v>
      </c>
      <c r="D66" s="6" t="s">
        <v>424</v>
      </c>
      <c r="E66" s="6" t="s">
        <v>425</v>
      </c>
      <c r="F66" s="6" t="s">
        <v>426</v>
      </c>
    </row>
    <row r="67" spans="1:6" ht="50.1" customHeight="1" x14ac:dyDescent="0.15">
      <c r="A67" s="21"/>
      <c r="B67" s="21"/>
      <c r="C67" s="21"/>
      <c r="D67" s="6" t="s">
        <v>438</v>
      </c>
      <c r="E67" s="6" t="s">
        <v>438</v>
      </c>
      <c r="F67" s="6" t="s">
        <v>438</v>
      </c>
    </row>
    <row r="68" spans="1:6" ht="24.95" customHeight="1" x14ac:dyDescent="0.15">
      <c r="A68" s="6" t="s">
        <v>210</v>
      </c>
      <c r="B68" s="6" t="s">
        <v>315</v>
      </c>
      <c r="C68" s="6" t="s">
        <v>316</v>
      </c>
      <c r="D68" s="6" t="s">
        <v>317</v>
      </c>
      <c r="E68" s="6" t="s">
        <v>318</v>
      </c>
      <c r="F68" s="6" t="s">
        <v>319</v>
      </c>
    </row>
    <row r="69" spans="1:6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</row>
  </sheetData>
  <sheetProtection password="9A93" sheet="1" objects="1" scenarios="1"/>
  <mergeCells count="48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64:F64"/>
    <mergeCell ref="A66:A67"/>
    <mergeCell ref="B66:B67"/>
    <mergeCell ref="C66:C67"/>
    <mergeCell ref="A55:F55"/>
    <mergeCell ref="A57:A58"/>
    <mergeCell ref="B57:B58"/>
    <mergeCell ref="C57:C58"/>
    <mergeCell ref="A62:M6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4" t="s">
        <v>447</v>
      </c>
      <c r="B1" s="24"/>
      <c r="C1" s="24"/>
      <c r="D1" s="24"/>
      <c r="E1" s="24"/>
      <c r="F1" s="24"/>
      <c r="G1" s="24"/>
      <c r="H1" s="24"/>
      <c r="I1" s="24"/>
    </row>
    <row r="2" spans="1:9" ht="24.95" customHeight="1" x14ac:dyDescent="0.15">
      <c r="A2" s="13" t="s">
        <v>448</v>
      </c>
      <c r="B2" s="13"/>
      <c r="C2" s="13"/>
      <c r="D2" s="13"/>
      <c r="E2" s="13"/>
      <c r="F2" s="13"/>
      <c r="G2" s="13"/>
      <c r="H2" s="13"/>
      <c r="I2" s="13"/>
    </row>
    <row r="3" spans="1:9" ht="20.100000000000001" customHeight="1" x14ac:dyDescent="0.15"/>
    <row r="4" spans="1:9" ht="20.100000000000001" customHeight="1" x14ac:dyDescent="0.15">
      <c r="A4" s="31" t="s">
        <v>449</v>
      </c>
      <c r="B4" s="31"/>
      <c r="C4" s="31"/>
      <c r="D4" s="31" t="s">
        <v>450</v>
      </c>
      <c r="E4" s="31"/>
      <c r="F4" s="31"/>
      <c r="G4" s="31"/>
      <c r="H4" s="31"/>
      <c r="I4" s="31"/>
    </row>
    <row r="5" spans="1:9" ht="20.100000000000001" customHeight="1" x14ac:dyDescent="0.15">
      <c r="A5" s="21" t="s">
        <v>451</v>
      </c>
      <c r="B5" s="21" t="s">
        <v>452</v>
      </c>
      <c r="C5" s="21" t="s">
        <v>453</v>
      </c>
      <c r="D5" s="21" t="s">
        <v>454</v>
      </c>
      <c r="E5" s="21" t="s">
        <v>455</v>
      </c>
      <c r="F5" s="21" t="s">
        <v>456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457</v>
      </c>
      <c r="G6" s="6" t="s">
        <v>458</v>
      </c>
      <c r="H6" s="6" t="s">
        <v>459</v>
      </c>
      <c r="I6" s="6" t="s">
        <v>460</v>
      </c>
    </row>
    <row r="7" spans="1:9" ht="45" customHeight="1" x14ac:dyDescent="0.15">
      <c r="A7" s="6" t="s">
        <v>461</v>
      </c>
      <c r="B7" s="6" t="s">
        <v>210</v>
      </c>
      <c r="C7" s="7" t="s">
        <v>462</v>
      </c>
      <c r="D7" s="7" t="s">
        <v>463</v>
      </c>
      <c r="E7" s="6" t="s">
        <v>16</v>
      </c>
      <c r="F7" s="9">
        <v>0</v>
      </c>
      <c r="G7" s="9">
        <v>4145539.2</v>
      </c>
      <c r="H7" s="9">
        <v>4145539.2</v>
      </c>
      <c r="I7" s="7" t="s">
        <v>464</v>
      </c>
    </row>
    <row r="8" spans="1:9" ht="45" customHeight="1" x14ac:dyDescent="0.15">
      <c r="A8" s="6" t="s">
        <v>461</v>
      </c>
      <c r="B8" s="6" t="s">
        <v>210</v>
      </c>
      <c r="C8" s="7" t="s">
        <v>465</v>
      </c>
      <c r="D8" s="7" t="s">
        <v>463</v>
      </c>
      <c r="E8" s="6" t="s">
        <v>16</v>
      </c>
      <c r="F8" s="9">
        <v>0</v>
      </c>
      <c r="G8" s="9">
        <v>5211214.8</v>
      </c>
      <c r="H8" s="9">
        <v>5211214.8</v>
      </c>
      <c r="I8" s="7" t="s">
        <v>464</v>
      </c>
    </row>
    <row r="9" spans="1:9" ht="45" customHeight="1" x14ac:dyDescent="0.15">
      <c r="A9" s="6" t="s">
        <v>461</v>
      </c>
      <c r="B9" s="6" t="s">
        <v>319</v>
      </c>
      <c r="C9" s="7" t="s">
        <v>462</v>
      </c>
      <c r="D9" s="7" t="s">
        <v>466</v>
      </c>
      <c r="E9" s="6" t="s">
        <v>16</v>
      </c>
      <c r="F9" s="9">
        <v>0</v>
      </c>
      <c r="G9" s="9">
        <v>7411155.7000000002</v>
      </c>
      <c r="H9" s="9">
        <v>7411155.7000000002</v>
      </c>
      <c r="I9" s="7" t="s">
        <v>464</v>
      </c>
    </row>
    <row r="10" spans="1:9" ht="45" customHeight="1" x14ac:dyDescent="0.15">
      <c r="A10" s="6" t="s">
        <v>461</v>
      </c>
      <c r="B10" s="6" t="s">
        <v>319</v>
      </c>
      <c r="C10" s="7" t="s">
        <v>465</v>
      </c>
      <c r="D10" s="7" t="s">
        <v>466</v>
      </c>
      <c r="E10" s="6" t="s">
        <v>16</v>
      </c>
      <c r="F10" s="9">
        <v>0</v>
      </c>
      <c r="G10" s="9">
        <v>1796043.6</v>
      </c>
      <c r="H10" s="9">
        <v>1796043.6</v>
      </c>
      <c r="I10" s="7" t="s">
        <v>464</v>
      </c>
    </row>
    <row r="11" spans="1:9" ht="30" customHeight="1" x14ac:dyDescent="0.15">
      <c r="A11" s="6" t="s">
        <v>461</v>
      </c>
      <c r="B11" s="6" t="s">
        <v>320</v>
      </c>
      <c r="C11" s="7" t="s">
        <v>467</v>
      </c>
      <c r="D11" s="7" t="s">
        <v>468</v>
      </c>
      <c r="E11" s="6" t="s">
        <v>16</v>
      </c>
      <c r="F11" s="9">
        <v>0</v>
      </c>
      <c r="G11" s="9">
        <v>577704</v>
      </c>
      <c r="H11" s="9">
        <v>577704</v>
      </c>
      <c r="I11" s="7" t="s">
        <v>464</v>
      </c>
    </row>
    <row r="12" spans="1:9" ht="60" customHeight="1" x14ac:dyDescent="0.15">
      <c r="A12" s="6" t="s">
        <v>461</v>
      </c>
      <c r="B12" s="6" t="s">
        <v>320</v>
      </c>
      <c r="C12" s="7" t="s">
        <v>469</v>
      </c>
      <c r="D12" s="7" t="s">
        <v>468</v>
      </c>
      <c r="E12" s="6" t="s">
        <v>16</v>
      </c>
      <c r="F12" s="9">
        <v>0</v>
      </c>
      <c r="G12" s="9">
        <v>548200</v>
      </c>
      <c r="H12" s="9">
        <v>548200</v>
      </c>
      <c r="I12" s="7" t="s">
        <v>464</v>
      </c>
    </row>
    <row r="13" spans="1:9" ht="45" customHeight="1" x14ac:dyDescent="0.15">
      <c r="A13" s="6" t="s">
        <v>461</v>
      </c>
      <c r="B13" s="6" t="s">
        <v>320</v>
      </c>
      <c r="C13" s="7" t="s">
        <v>465</v>
      </c>
      <c r="D13" s="7" t="s">
        <v>468</v>
      </c>
      <c r="E13" s="6" t="s">
        <v>16</v>
      </c>
      <c r="F13" s="9">
        <v>0</v>
      </c>
      <c r="G13" s="9">
        <v>720588</v>
      </c>
      <c r="H13" s="9">
        <v>720588</v>
      </c>
      <c r="I13" s="7" t="s">
        <v>464</v>
      </c>
    </row>
    <row r="14" spans="1:9" ht="45" customHeight="1" x14ac:dyDescent="0.15">
      <c r="A14" s="6" t="s">
        <v>461</v>
      </c>
      <c r="B14" s="6" t="s">
        <v>320</v>
      </c>
      <c r="C14" s="7" t="s">
        <v>462</v>
      </c>
      <c r="D14" s="7" t="s">
        <v>468</v>
      </c>
      <c r="E14" s="6" t="s">
        <v>16</v>
      </c>
      <c r="F14" s="9">
        <v>0</v>
      </c>
      <c r="G14" s="9">
        <v>577704</v>
      </c>
      <c r="H14" s="9">
        <v>577704</v>
      </c>
      <c r="I14" s="7" t="s">
        <v>464</v>
      </c>
    </row>
    <row r="15" spans="1:9" ht="60" customHeight="1" x14ac:dyDescent="0.15">
      <c r="A15" s="6" t="s">
        <v>461</v>
      </c>
      <c r="B15" s="6" t="s">
        <v>321</v>
      </c>
      <c r="C15" s="7" t="s">
        <v>469</v>
      </c>
      <c r="D15" s="7" t="s">
        <v>470</v>
      </c>
      <c r="E15" s="6" t="s">
        <v>16</v>
      </c>
      <c r="F15" s="9">
        <v>0</v>
      </c>
      <c r="G15" s="9">
        <v>350400</v>
      </c>
      <c r="H15" s="9">
        <v>350400</v>
      </c>
      <c r="I15" s="7" t="s">
        <v>464</v>
      </c>
    </row>
    <row r="16" spans="1:9" ht="45" customHeight="1" x14ac:dyDescent="0.15">
      <c r="A16" s="6" t="s">
        <v>461</v>
      </c>
      <c r="B16" s="6" t="s">
        <v>321</v>
      </c>
      <c r="C16" s="7" t="s">
        <v>465</v>
      </c>
      <c r="D16" s="7" t="s">
        <v>470</v>
      </c>
      <c r="E16" s="6" t="s">
        <v>16</v>
      </c>
      <c r="F16" s="9">
        <v>0</v>
      </c>
      <c r="G16" s="9">
        <v>1174704.01</v>
      </c>
      <c r="H16" s="9">
        <v>1174704.01</v>
      </c>
      <c r="I16" s="7" t="s">
        <v>464</v>
      </c>
    </row>
    <row r="17" spans="1:9" ht="45" customHeight="1" x14ac:dyDescent="0.15">
      <c r="A17" s="6" t="s">
        <v>471</v>
      </c>
      <c r="B17" s="6" t="s">
        <v>210</v>
      </c>
      <c r="C17" s="7" t="s">
        <v>465</v>
      </c>
      <c r="D17" s="7" t="s">
        <v>472</v>
      </c>
      <c r="E17" s="6" t="s">
        <v>16</v>
      </c>
      <c r="F17" s="9">
        <v>0</v>
      </c>
      <c r="G17" s="9">
        <v>1573786.87</v>
      </c>
      <c r="H17" s="9">
        <v>1573786.87</v>
      </c>
      <c r="I17" s="7" t="s">
        <v>464</v>
      </c>
    </row>
    <row r="18" spans="1:9" ht="45" customHeight="1" x14ac:dyDescent="0.15">
      <c r="A18" s="6" t="s">
        <v>471</v>
      </c>
      <c r="B18" s="6" t="s">
        <v>210</v>
      </c>
      <c r="C18" s="7" t="s">
        <v>462</v>
      </c>
      <c r="D18" s="7" t="s">
        <v>472</v>
      </c>
      <c r="E18" s="6" t="s">
        <v>16</v>
      </c>
      <c r="F18" s="9">
        <v>0</v>
      </c>
      <c r="G18" s="9">
        <v>1251952.83</v>
      </c>
      <c r="H18" s="9">
        <v>1251952.83</v>
      </c>
      <c r="I18" s="7" t="s">
        <v>464</v>
      </c>
    </row>
    <row r="19" spans="1:9" ht="45" customHeight="1" x14ac:dyDescent="0.15">
      <c r="A19" s="6" t="s">
        <v>471</v>
      </c>
      <c r="B19" s="6" t="s">
        <v>318</v>
      </c>
      <c r="C19" s="7" t="s">
        <v>462</v>
      </c>
      <c r="D19" s="7" t="s">
        <v>473</v>
      </c>
      <c r="E19" s="6" t="s">
        <v>16</v>
      </c>
      <c r="F19" s="9">
        <v>0</v>
      </c>
      <c r="G19" s="9">
        <v>2238169.02</v>
      </c>
      <c r="H19" s="9">
        <v>2238169.02</v>
      </c>
      <c r="I19" s="7" t="s">
        <v>464</v>
      </c>
    </row>
    <row r="20" spans="1:9" ht="45" customHeight="1" x14ac:dyDescent="0.15">
      <c r="A20" s="6" t="s">
        <v>471</v>
      </c>
      <c r="B20" s="6" t="s">
        <v>318</v>
      </c>
      <c r="C20" s="7" t="s">
        <v>465</v>
      </c>
      <c r="D20" s="7" t="s">
        <v>473</v>
      </c>
      <c r="E20" s="6" t="s">
        <v>16</v>
      </c>
      <c r="F20" s="9">
        <v>0</v>
      </c>
      <c r="G20" s="9">
        <v>542405.17000000004</v>
      </c>
      <c r="H20" s="9">
        <v>542405.17000000004</v>
      </c>
      <c r="I20" s="7" t="s">
        <v>464</v>
      </c>
    </row>
    <row r="21" spans="1:9" ht="45" customHeight="1" x14ac:dyDescent="0.15">
      <c r="A21" s="6" t="s">
        <v>471</v>
      </c>
      <c r="B21" s="6" t="s">
        <v>319</v>
      </c>
      <c r="C21" s="7" t="s">
        <v>465</v>
      </c>
      <c r="D21" s="7" t="s">
        <v>474</v>
      </c>
      <c r="E21" s="6" t="s">
        <v>16</v>
      </c>
      <c r="F21" s="9">
        <v>0</v>
      </c>
      <c r="G21" s="9">
        <v>217617.58</v>
      </c>
      <c r="H21" s="9">
        <v>217617.58</v>
      </c>
      <c r="I21" s="7" t="s">
        <v>464</v>
      </c>
    </row>
    <row r="22" spans="1:9" ht="60" customHeight="1" x14ac:dyDescent="0.15">
      <c r="A22" s="6" t="s">
        <v>471</v>
      </c>
      <c r="B22" s="6" t="s">
        <v>319</v>
      </c>
      <c r="C22" s="7" t="s">
        <v>469</v>
      </c>
      <c r="D22" s="7" t="s">
        <v>474</v>
      </c>
      <c r="E22" s="6" t="s">
        <v>16</v>
      </c>
      <c r="F22" s="9">
        <v>0</v>
      </c>
      <c r="G22" s="9">
        <v>165556.4</v>
      </c>
      <c r="H22" s="9">
        <v>165556.4</v>
      </c>
      <c r="I22" s="7" t="s">
        <v>464</v>
      </c>
    </row>
    <row r="23" spans="1:9" ht="45" customHeight="1" x14ac:dyDescent="0.15">
      <c r="A23" s="6" t="s">
        <v>471</v>
      </c>
      <c r="B23" s="6" t="s">
        <v>319</v>
      </c>
      <c r="C23" s="7" t="s">
        <v>462</v>
      </c>
      <c r="D23" s="7" t="s">
        <v>474</v>
      </c>
      <c r="E23" s="6" t="s">
        <v>16</v>
      </c>
      <c r="F23" s="9">
        <v>0</v>
      </c>
      <c r="G23" s="9">
        <v>174467.52</v>
      </c>
      <c r="H23" s="9">
        <v>174467.52</v>
      </c>
      <c r="I23" s="7" t="s">
        <v>464</v>
      </c>
    </row>
    <row r="24" spans="1:9" ht="30" customHeight="1" x14ac:dyDescent="0.15">
      <c r="A24" s="6" t="s">
        <v>471</v>
      </c>
      <c r="B24" s="6" t="s">
        <v>319</v>
      </c>
      <c r="C24" s="7" t="s">
        <v>467</v>
      </c>
      <c r="D24" s="7" t="s">
        <v>474</v>
      </c>
      <c r="E24" s="6" t="s">
        <v>16</v>
      </c>
      <c r="F24" s="9">
        <v>0</v>
      </c>
      <c r="G24" s="9">
        <v>174467.51</v>
      </c>
      <c r="H24" s="9">
        <v>174467.51</v>
      </c>
      <c r="I24" s="7" t="s">
        <v>464</v>
      </c>
    </row>
    <row r="25" spans="1:9" ht="45" customHeight="1" x14ac:dyDescent="0.15">
      <c r="A25" s="6" t="s">
        <v>471</v>
      </c>
      <c r="B25" s="6" t="s">
        <v>320</v>
      </c>
      <c r="C25" s="7" t="s">
        <v>465</v>
      </c>
      <c r="D25" s="7" t="s">
        <v>475</v>
      </c>
      <c r="E25" s="6" t="s">
        <v>16</v>
      </c>
      <c r="F25" s="9">
        <v>0</v>
      </c>
      <c r="G25" s="9">
        <v>354758.8</v>
      </c>
      <c r="H25" s="9">
        <v>354758.8</v>
      </c>
      <c r="I25" s="7" t="s">
        <v>464</v>
      </c>
    </row>
    <row r="26" spans="1:9" ht="60" customHeight="1" x14ac:dyDescent="0.15">
      <c r="A26" s="6" t="s">
        <v>471</v>
      </c>
      <c r="B26" s="6" t="s">
        <v>320</v>
      </c>
      <c r="C26" s="7" t="s">
        <v>469</v>
      </c>
      <c r="D26" s="7" t="s">
        <v>475</v>
      </c>
      <c r="E26" s="6" t="s">
        <v>16</v>
      </c>
      <c r="F26" s="9">
        <v>0</v>
      </c>
      <c r="G26" s="9">
        <v>105820.8</v>
      </c>
      <c r="H26" s="9">
        <v>105820.8</v>
      </c>
      <c r="I26" s="7" t="s">
        <v>464</v>
      </c>
    </row>
    <row r="27" spans="1:9" ht="45" customHeight="1" x14ac:dyDescent="0.15">
      <c r="A27" s="6" t="s">
        <v>476</v>
      </c>
      <c r="B27" s="6" t="s">
        <v>210</v>
      </c>
      <c r="C27" s="7" t="s">
        <v>462</v>
      </c>
      <c r="D27" s="7" t="s">
        <v>477</v>
      </c>
      <c r="E27" s="6" t="s">
        <v>16</v>
      </c>
      <c r="F27" s="9">
        <v>0</v>
      </c>
      <c r="G27" s="9">
        <v>50000</v>
      </c>
      <c r="H27" s="9">
        <v>50000</v>
      </c>
      <c r="I27" s="7" t="s">
        <v>464</v>
      </c>
    </row>
    <row r="28" spans="1:9" ht="45" customHeight="1" x14ac:dyDescent="0.15">
      <c r="A28" s="6" t="s">
        <v>478</v>
      </c>
      <c r="B28" s="6" t="s">
        <v>210</v>
      </c>
      <c r="C28" s="7" t="s">
        <v>462</v>
      </c>
      <c r="D28" s="7" t="s">
        <v>479</v>
      </c>
      <c r="E28" s="6" t="s">
        <v>16</v>
      </c>
      <c r="F28" s="9">
        <v>0</v>
      </c>
      <c r="G28" s="9">
        <v>180000</v>
      </c>
      <c r="H28" s="9">
        <v>180000</v>
      </c>
      <c r="I28" s="7" t="s">
        <v>464</v>
      </c>
    </row>
    <row r="29" spans="1:9" ht="45" customHeight="1" x14ac:dyDescent="0.15">
      <c r="A29" s="6" t="s">
        <v>478</v>
      </c>
      <c r="B29" s="6" t="s">
        <v>315</v>
      </c>
      <c r="C29" s="7" t="s">
        <v>462</v>
      </c>
      <c r="D29" s="7" t="s">
        <v>480</v>
      </c>
      <c r="E29" s="6" t="s">
        <v>16</v>
      </c>
      <c r="F29" s="9">
        <v>0</v>
      </c>
      <c r="G29" s="9">
        <v>2128770</v>
      </c>
      <c r="H29" s="9">
        <v>2128770</v>
      </c>
      <c r="I29" s="7" t="s">
        <v>464</v>
      </c>
    </row>
    <row r="30" spans="1:9" ht="45" customHeight="1" x14ac:dyDescent="0.15">
      <c r="A30" s="6" t="s">
        <v>481</v>
      </c>
      <c r="B30" s="6" t="s">
        <v>210</v>
      </c>
      <c r="C30" s="7" t="s">
        <v>462</v>
      </c>
      <c r="D30" s="7" t="s">
        <v>482</v>
      </c>
      <c r="E30" s="6" t="s">
        <v>16</v>
      </c>
      <c r="F30" s="9">
        <v>0</v>
      </c>
      <c r="G30" s="9">
        <v>400000</v>
      </c>
      <c r="H30" s="9">
        <v>400000</v>
      </c>
      <c r="I30" s="7" t="s">
        <v>464</v>
      </c>
    </row>
    <row r="31" spans="1:9" ht="45" customHeight="1" x14ac:dyDescent="0.15">
      <c r="A31" s="6" t="s">
        <v>483</v>
      </c>
      <c r="B31" s="6" t="s">
        <v>210</v>
      </c>
      <c r="C31" s="7" t="s">
        <v>462</v>
      </c>
      <c r="D31" s="7" t="s">
        <v>484</v>
      </c>
      <c r="E31" s="6" t="s">
        <v>16</v>
      </c>
      <c r="F31" s="9">
        <v>0</v>
      </c>
      <c r="G31" s="9">
        <v>1323000</v>
      </c>
      <c r="H31" s="9">
        <v>1323000</v>
      </c>
      <c r="I31" s="7" t="s">
        <v>464</v>
      </c>
    </row>
    <row r="32" spans="1:9" ht="45" customHeight="1" x14ac:dyDescent="0.15">
      <c r="A32" s="6" t="s">
        <v>483</v>
      </c>
      <c r="B32" s="6" t="s">
        <v>210</v>
      </c>
      <c r="C32" s="7" t="s">
        <v>465</v>
      </c>
      <c r="D32" s="7" t="s">
        <v>484</v>
      </c>
      <c r="E32" s="6" t="s">
        <v>16</v>
      </c>
      <c r="F32" s="9">
        <v>0</v>
      </c>
      <c r="G32" s="9">
        <v>221800</v>
      </c>
      <c r="H32" s="9">
        <v>221800</v>
      </c>
      <c r="I32" s="7" t="s">
        <v>464</v>
      </c>
    </row>
    <row r="33" spans="1:9" ht="45" customHeight="1" x14ac:dyDescent="0.15">
      <c r="A33" s="6" t="s">
        <v>485</v>
      </c>
      <c r="B33" s="6" t="s">
        <v>210</v>
      </c>
      <c r="C33" s="7" t="s">
        <v>462</v>
      </c>
      <c r="D33" s="7" t="s">
        <v>486</v>
      </c>
      <c r="E33" s="6" t="s">
        <v>16</v>
      </c>
      <c r="F33" s="9">
        <v>25000</v>
      </c>
      <c r="G33" s="9">
        <v>25000</v>
      </c>
      <c r="H33" s="9">
        <v>0</v>
      </c>
      <c r="I33" s="7" t="s">
        <v>464</v>
      </c>
    </row>
    <row r="34" spans="1:9" ht="45" customHeight="1" x14ac:dyDescent="0.15">
      <c r="A34" s="6" t="s">
        <v>485</v>
      </c>
      <c r="B34" s="6" t="s">
        <v>210</v>
      </c>
      <c r="C34" s="7" t="s">
        <v>462</v>
      </c>
      <c r="D34" s="7" t="s">
        <v>486</v>
      </c>
      <c r="E34" s="6" t="s">
        <v>16</v>
      </c>
      <c r="F34" s="9">
        <v>0</v>
      </c>
      <c r="G34" s="9">
        <v>25000</v>
      </c>
      <c r="H34" s="9">
        <v>25000</v>
      </c>
      <c r="I34" s="7" t="s">
        <v>464</v>
      </c>
    </row>
    <row r="35" spans="1:9" ht="45" customHeight="1" x14ac:dyDescent="0.15">
      <c r="A35" s="6" t="s">
        <v>485</v>
      </c>
      <c r="B35" s="6" t="s">
        <v>315</v>
      </c>
      <c r="C35" s="7" t="s">
        <v>462</v>
      </c>
      <c r="D35" s="7" t="s">
        <v>487</v>
      </c>
      <c r="E35" s="6" t="s">
        <v>16</v>
      </c>
      <c r="F35" s="9">
        <v>0</v>
      </c>
      <c r="G35" s="9">
        <v>29500</v>
      </c>
      <c r="H35" s="9">
        <v>29500</v>
      </c>
      <c r="I35" s="7" t="s">
        <v>464</v>
      </c>
    </row>
    <row r="36" spans="1:9" ht="45" customHeight="1" x14ac:dyDescent="0.15">
      <c r="A36" s="6" t="s">
        <v>485</v>
      </c>
      <c r="B36" s="6" t="s">
        <v>316</v>
      </c>
      <c r="C36" s="7" t="s">
        <v>462</v>
      </c>
      <c r="D36" s="7" t="s">
        <v>488</v>
      </c>
      <c r="E36" s="6" t="s">
        <v>16</v>
      </c>
      <c r="F36" s="9">
        <v>0</v>
      </c>
      <c r="G36" s="9">
        <v>110000</v>
      </c>
      <c r="H36" s="9">
        <v>110000</v>
      </c>
      <c r="I36" s="7" t="s">
        <v>464</v>
      </c>
    </row>
    <row r="37" spans="1:9" ht="45" customHeight="1" x14ac:dyDescent="0.15">
      <c r="A37" s="6" t="s">
        <v>485</v>
      </c>
      <c r="B37" s="6" t="s">
        <v>318</v>
      </c>
      <c r="C37" s="7" t="s">
        <v>462</v>
      </c>
      <c r="D37" s="7" t="s">
        <v>489</v>
      </c>
      <c r="E37" s="6" t="s">
        <v>16</v>
      </c>
      <c r="F37" s="9">
        <v>0</v>
      </c>
      <c r="G37" s="9">
        <v>500</v>
      </c>
      <c r="H37" s="9">
        <v>500</v>
      </c>
      <c r="I37" s="7" t="s">
        <v>464</v>
      </c>
    </row>
    <row r="38" spans="1:9" ht="45" customHeight="1" x14ac:dyDescent="0.15">
      <c r="A38" s="6" t="s">
        <v>490</v>
      </c>
      <c r="B38" s="6" t="s">
        <v>210</v>
      </c>
      <c r="C38" s="7" t="s">
        <v>462</v>
      </c>
      <c r="D38" s="7" t="s">
        <v>491</v>
      </c>
      <c r="E38" s="6" t="s">
        <v>16</v>
      </c>
      <c r="F38" s="9">
        <v>0</v>
      </c>
      <c r="G38" s="9">
        <v>2139801.48</v>
      </c>
      <c r="H38" s="9">
        <v>2139801.48</v>
      </c>
      <c r="I38" s="7" t="s">
        <v>464</v>
      </c>
    </row>
    <row r="39" spans="1:9" ht="45" customHeight="1" x14ac:dyDescent="0.15">
      <c r="A39" s="6" t="s">
        <v>492</v>
      </c>
      <c r="B39" s="6" t="s">
        <v>210</v>
      </c>
      <c r="C39" s="7" t="s">
        <v>462</v>
      </c>
      <c r="D39" s="7" t="s">
        <v>493</v>
      </c>
      <c r="E39" s="6" t="s">
        <v>16</v>
      </c>
      <c r="F39" s="9">
        <v>0</v>
      </c>
      <c r="G39" s="9">
        <v>200000</v>
      </c>
      <c r="H39" s="9">
        <v>200000</v>
      </c>
      <c r="I39" s="7" t="s">
        <v>464</v>
      </c>
    </row>
    <row r="40" spans="1:9" ht="45" customHeight="1" x14ac:dyDescent="0.15">
      <c r="A40" s="6" t="s">
        <v>494</v>
      </c>
      <c r="B40" s="6" t="s">
        <v>210</v>
      </c>
      <c r="C40" s="7" t="s">
        <v>462</v>
      </c>
      <c r="D40" s="7" t="s">
        <v>495</v>
      </c>
      <c r="E40" s="6" t="s">
        <v>16</v>
      </c>
      <c r="F40" s="9">
        <v>0</v>
      </c>
      <c r="G40" s="9">
        <v>1620000</v>
      </c>
      <c r="H40" s="9">
        <v>1620000</v>
      </c>
      <c r="I40" s="7" t="s">
        <v>464</v>
      </c>
    </row>
    <row r="41" spans="1:9" ht="45" customHeight="1" x14ac:dyDescent="0.15">
      <c r="A41" s="6" t="s">
        <v>496</v>
      </c>
      <c r="B41" s="6" t="s">
        <v>210</v>
      </c>
      <c r="C41" s="7" t="s">
        <v>462</v>
      </c>
      <c r="D41" s="7" t="s">
        <v>497</v>
      </c>
      <c r="E41" s="6" t="s">
        <v>16</v>
      </c>
      <c r="F41" s="9">
        <v>0</v>
      </c>
      <c r="G41" s="9">
        <v>177000</v>
      </c>
      <c r="H41" s="9">
        <v>177000</v>
      </c>
      <c r="I41" s="7" t="s">
        <v>464</v>
      </c>
    </row>
    <row r="42" spans="1:9" ht="20.100000000000001" customHeight="1" x14ac:dyDescent="0.15"/>
    <row r="43" spans="1:9" ht="20.100000000000001" customHeight="1" x14ac:dyDescent="0.15">
      <c r="A43" s="31" t="s">
        <v>449</v>
      </c>
      <c r="B43" s="31"/>
      <c r="C43" s="31"/>
      <c r="D43" s="31" t="s">
        <v>498</v>
      </c>
      <c r="E43" s="31"/>
      <c r="F43" s="31"/>
      <c r="G43" s="31"/>
      <c r="H43" s="31"/>
      <c r="I43" s="31"/>
    </row>
    <row r="44" spans="1:9" ht="20.100000000000001" customHeight="1" x14ac:dyDescent="0.15">
      <c r="A44" s="21" t="s">
        <v>451</v>
      </c>
      <c r="B44" s="21" t="s">
        <v>452</v>
      </c>
      <c r="C44" s="21" t="s">
        <v>453</v>
      </c>
      <c r="D44" s="21" t="s">
        <v>454</v>
      </c>
      <c r="E44" s="21" t="s">
        <v>455</v>
      </c>
      <c r="F44" s="21" t="s">
        <v>456</v>
      </c>
      <c r="G44" s="21"/>
      <c r="H44" s="21"/>
      <c r="I44" s="21"/>
    </row>
    <row r="45" spans="1:9" ht="20.100000000000001" customHeight="1" x14ac:dyDescent="0.15">
      <c r="A45" s="21"/>
      <c r="B45" s="21"/>
      <c r="C45" s="21"/>
      <c r="D45" s="21"/>
      <c r="E45" s="21"/>
      <c r="F45" s="6" t="s">
        <v>457</v>
      </c>
      <c r="G45" s="6" t="s">
        <v>458</v>
      </c>
      <c r="H45" s="6" t="s">
        <v>459</v>
      </c>
      <c r="I45" s="6" t="s">
        <v>460</v>
      </c>
    </row>
    <row r="46" spans="1:9" ht="20.100000000000001" customHeight="1" x14ac:dyDescent="0.15">
      <c r="A46" s="21" t="s">
        <v>499</v>
      </c>
      <c r="B46" s="21"/>
      <c r="C46" s="21"/>
      <c r="D46" s="21"/>
      <c r="E46" s="21"/>
      <c r="F46" s="21"/>
      <c r="G46" s="21"/>
      <c r="H46" s="21"/>
      <c r="I46" s="21"/>
    </row>
    <row r="47" spans="1:9" ht="20.100000000000001" customHeight="1" x14ac:dyDescent="0.15"/>
    <row r="48" spans="1:9" ht="20.100000000000001" customHeight="1" x14ac:dyDescent="0.15">
      <c r="A48" s="31" t="s">
        <v>449</v>
      </c>
      <c r="B48" s="31"/>
      <c r="C48" s="31"/>
      <c r="D48" s="31" t="s">
        <v>500</v>
      </c>
      <c r="E48" s="31"/>
      <c r="F48" s="31"/>
      <c r="G48" s="31"/>
      <c r="H48" s="31"/>
      <c r="I48" s="31"/>
    </row>
    <row r="49" spans="1:9" ht="20.100000000000001" customHeight="1" x14ac:dyDescent="0.15">
      <c r="A49" s="21" t="s">
        <v>451</v>
      </c>
      <c r="B49" s="21" t="s">
        <v>452</v>
      </c>
      <c r="C49" s="21" t="s">
        <v>453</v>
      </c>
      <c r="D49" s="21" t="s">
        <v>454</v>
      </c>
      <c r="E49" s="21" t="s">
        <v>455</v>
      </c>
      <c r="F49" s="21" t="s">
        <v>456</v>
      </c>
      <c r="G49" s="21"/>
      <c r="H49" s="21"/>
      <c r="I49" s="21"/>
    </row>
    <row r="50" spans="1:9" ht="20.100000000000001" customHeight="1" x14ac:dyDescent="0.15">
      <c r="A50" s="21"/>
      <c r="B50" s="21"/>
      <c r="C50" s="21"/>
      <c r="D50" s="21"/>
      <c r="E50" s="21"/>
      <c r="F50" s="6" t="s">
        <v>457</v>
      </c>
      <c r="G50" s="6" t="s">
        <v>458</v>
      </c>
      <c r="H50" s="6" t="s">
        <v>459</v>
      </c>
      <c r="I50" s="6" t="s">
        <v>460</v>
      </c>
    </row>
    <row r="51" spans="1:9" ht="20.100000000000001" customHeight="1" x14ac:dyDescent="0.15">
      <c r="A51" s="21" t="s">
        <v>499</v>
      </c>
      <c r="B51" s="21"/>
      <c r="C51" s="21"/>
      <c r="D51" s="21"/>
      <c r="E51" s="21"/>
      <c r="F51" s="21"/>
      <c r="G51" s="21"/>
      <c r="H51" s="21"/>
      <c r="I51" s="21"/>
    </row>
    <row r="52" spans="1:9" ht="20.100000000000001" customHeight="1" x14ac:dyDescent="0.15"/>
    <row r="53" spans="1:9" ht="20.100000000000001" customHeight="1" x14ac:dyDescent="0.15">
      <c r="A53" s="31" t="s">
        <v>449</v>
      </c>
      <c r="B53" s="31"/>
      <c r="C53" s="31"/>
      <c r="D53" s="31" t="s">
        <v>501</v>
      </c>
      <c r="E53" s="31"/>
      <c r="F53" s="31"/>
      <c r="G53" s="31"/>
      <c r="H53" s="31"/>
      <c r="I53" s="31"/>
    </row>
    <row r="54" spans="1:9" ht="20.100000000000001" customHeight="1" x14ac:dyDescent="0.15">
      <c r="A54" s="21" t="s">
        <v>451</v>
      </c>
      <c r="B54" s="21" t="s">
        <v>452</v>
      </c>
      <c r="C54" s="21" t="s">
        <v>453</v>
      </c>
      <c r="D54" s="21" t="s">
        <v>454</v>
      </c>
      <c r="E54" s="21" t="s">
        <v>455</v>
      </c>
      <c r="F54" s="21" t="s">
        <v>456</v>
      </c>
      <c r="G54" s="21"/>
      <c r="H54" s="21"/>
      <c r="I54" s="21"/>
    </row>
    <row r="55" spans="1:9" ht="20.100000000000001" customHeight="1" x14ac:dyDescent="0.15">
      <c r="A55" s="21"/>
      <c r="B55" s="21"/>
      <c r="C55" s="21"/>
      <c r="D55" s="21"/>
      <c r="E55" s="21"/>
      <c r="F55" s="6" t="s">
        <v>457</v>
      </c>
      <c r="G55" s="6" t="s">
        <v>458</v>
      </c>
      <c r="H55" s="6" t="s">
        <v>459</v>
      </c>
      <c r="I55" s="6" t="s">
        <v>460</v>
      </c>
    </row>
    <row r="56" spans="1:9" ht="20.100000000000001" customHeight="1" x14ac:dyDescent="0.15">
      <c r="A56" s="21" t="s">
        <v>499</v>
      </c>
      <c r="B56" s="21"/>
      <c r="C56" s="21"/>
      <c r="D56" s="21"/>
      <c r="E56" s="21"/>
      <c r="F56" s="21"/>
      <c r="G56" s="21"/>
      <c r="H56" s="21"/>
      <c r="I56" s="21"/>
    </row>
    <row r="57" spans="1:9" ht="20.100000000000001" customHeight="1" x14ac:dyDescent="0.15"/>
    <row r="58" spans="1:9" ht="20.100000000000001" customHeight="1" x14ac:dyDescent="0.15"/>
    <row r="59" spans="1:9" ht="30" customHeight="1" x14ac:dyDescent="0.15">
      <c r="A59" s="22" t="s">
        <v>502</v>
      </c>
      <c r="B59" s="22"/>
      <c r="C59" s="3"/>
      <c r="D59" s="8"/>
    </row>
    <row r="60" spans="1:9" ht="9.9499999999999993" customHeight="1" x14ac:dyDescent="0.15">
      <c r="C60" s="5" t="s">
        <v>10</v>
      </c>
      <c r="D60" s="5" t="s">
        <v>11</v>
      </c>
    </row>
    <row r="61" spans="1:9" ht="30" customHeight="1" x14ac:dyDescent="0.15">
      <c r="A61" s="22" t="s">
        <v>503</v>
      </c>
      <c r="B61" s="22"/>
      <c r="C61" s="3"/>
      <c r="D61" s="8"/>
    </row>
    <row r="62" spans="1:9" ht="9.9499999999999993" customHeight="1" x14ac:dyDescent="0.15">
      <c r="C62" s="5" t="s">
        <v>10</v>
      </c>
      <c r="D62" s="5" t="s">
        <v>11</v>
      </c>
    </row>
    <row r="63" spans="1:9" ht="30" customHeight="1" x14ac:dyDescent="0.15">
      <c r="A63" s="22" t="s">
        <v>504</v>
      </c>
      <c r="B63" s="22"/>
      <c r="C63" s="3"/>
      <c r="D63" s="8"/>
    </row>
    <row r="64" spans="1:9" ht="9.9499999999999993" customHeight="1" x14ac:dyDescent="0.15">
      <c r="C64" s="5" t="s">
        <v>10</v>
      </c>
      <c r="D64" s="5" t="s">
        <v>11</v>
      </c>
    </row>
    <row r="65" spans="1:8" ht="30" customHeight="1" x14ac:dyDescent="0.15">
      <c r="A65" s="22" t="s">
        <v>505</v>
      </c>
      <c r="B65" s="22"/>
      <c r="C65" s="8"/>
      <c r="D65" s="3"/>
      <c r="E65" s="30"/>
      <c r="F65" s="30"/>
      <c r="G65" s="30"/>
      <c r="H65" s="30"/>
    </row>
    <row r="66" spans="1:8" ht="9.9499999999999993" customHeight="1" x14ac:dyDescent="0.15">
      <c r="C66" s="5" t="s">
        <v>506</v>
      </c>
      <c r="D66" s="5" t="s">
        <v>10</v>
      </c>
      <c r="E66" s="29" t="s">
        <v>11</v>
      </c>
      <c r="F66" s="29"/>
      <c r="G66" s="29" t="s">
        <v>507</v>
      </c>
      <c r="H66" s="29"/>
    </row>
    <row r="67" spans="1:8" ht="30" customHeight="1" x14ac:dyDescent="0.15">
      <c r="A67" s="22" t="s">
        <v>508</v>
      </c>
      <c r="B67" s="22"/>
      <c r="C67" s="22"/>
    </row>
  </sheetData>
  <sheetProtection password="9A93" sheet="1" objects="1" scenarios="1"/>
  <mergeCells count="46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43:C43"/>
    <mergeCell ref="D43:I43"/>
    <mergeCell ref="A44:A45"/>
    <mergeCell ref="B44:B45"/>
    <mergeCell ref="C44:C45"/>
    <mergeCell ref="D44:D45"/>
    <mergeCell ref="E44:E45"/>
    <mergeCell ref="F44:I44"/>
    <mergeCell ref="A46:I46"/>
    <mergeCell ref="A48:C48"/>
    <mergeCell ref="D48:I48"/>
    <mergeCell ref="A49:A50"/>
    <mergeCell ref="B49:B50"/>
    <mergeCell ref="C49:C50"/>
    <mergeCell ref="D49:D50"/>
    <mergeCell ref="E49:E50"/>
    <mergeCell ref="F49:I49"/>
    <mergeCell ref="A51:I51"/>
    <mergeCell ref="A53:C53"/>
    <mergeCell ref="D53:I53"/>
    <mergeCell ref="A54:A55"/>
    <mergeCell ref="B54:B55"/>
    <mergeCell ref="C54:C55"/>
    <mergeCell ref="D54:D55"/>
    <mergeCell ref="E54:E55"/>
    <mergeCell ref="F54:I54"/>
    <mergeCell ref="E66:F66"/>
    <mergeCell ref="G66:H66"/>
    <mergeCell ref="A67:C67"/>
    <mergeCell ref="A56:I56"/>
    <mergeCell ref="A59:B59"/>
    <mergeCell ref="A61:B61"/>
    <mergeCell ref="A63:B63"/>
    <mergeCell ref="A65:B65"/>
    <mergeCell ref="E65:F65"/>
    <mergeCell ref="G65:H6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/>
  </sheetViews>
  <sheetFormatPr defaultRowHeight="10.5" x14ac:dyDescent="0.15"/>
  <cols>
    <col min="1" max="1" width="5.7109375" customWidth="1"/>
    <col min="2" max="3" width="28.7109375" customWidth="1"/>
    <col min="4" max="4" width="114.5703125" customWidth="1"/>
    <col min="5" max="5" width="57.28515625" customWidth="1"/>
  </cols>
  <sheetData>
    <row r="1" spans="1:5" ht="15" customHeight="1" x14ac:dyDescent="0.15"/>
    <row r="2" spans="1:5" ht="24.95" customHeight="1" x14ac:dyDescent="0.15">
      <c r="A2" s="13" t="s">
        <v>509</v>
      </c>
      <c r="B2" s="13"/>
      <c r="C2" s="13"/>
      <c r="D2" s="13"/>
      <c r="E2" s="13"/>
    </row>
    <row r="3" spans="1:5" ht="20.100000000000001" customHeight="1" x14ac:dyDescent="0.15"/>
    <row r="4" spans="1:5" ht="30" customHeight="1" x14ac:dyDescent="0.15">
      <c r="A4" s="6" t="s">
        <v>205</v>
      </c>
      <c r="B4" s="6" t="s">
        <v>510</v>
      </c>
      <c r="C4" s="6" t="s">
        <v>511</v>
      </c>
      <c r="D4" s="6" t="s">
        <v>512</v>
      </c>
      <c r="E4" s="6" t="s">
        <v>513</v>
      </c>
    </row>
    <row r="5" spans="1:5" ht="73.5" x14ac:dyDescent="0.15">
      <c r="A5" s="6" t="s">
        <v>210</v>
      </c>
      <c r="B5" s="6" t="s">
        <v>514</v>
      </c>
      <c r="C5" s="6" t="s">
        <v>515</v>
      </c>
      <c r="D5" s="7" t="s">
        <v>516</v>
      </c>
      <c r="E5" s="7" t="s">
        <v>517</v>
      </c>
    </row>
    <row r="6" spans="1:5" ht="52.5" x14ac:dyDescent="0.15">
      <c r="A6" s="6" t="s">
        <v>315</v>
      </c>
      <c r="B6" s="6" t="s">
        <v>514</v>
      </c>
      <c r="C6" s="6" t="s">
        <v>518</v>
      </c>
      <c r="D6" s="7" t="s">
        <v>519</v>
      </c>
      <c r="E6" s="7" t="s">
        <v>520</v>
      </c>
    </row>
    <row r="7" spans="1:5" ht="42" x14ac:dyDescent="0.15">
      <c r="A7" s="6" t="s">
        <v>316</v>
      </c>
      <c r="B7" s="6" t="s">
        <v>514</v>
      </c>
      <c r="C7" s="6" t="s">
        <v>521</v>
      </c>
      <c r="D7" s="7" t="s">
        <v>522</v>
      </c>
      <c r="E7" s="7" t="s">
        <v>523</v>
      </c>
    </row>
    <row r="8" spans="1:5" ht="42" x14ac:dyDescent="0.15">
      <c r="A8" s="6" t="s">
        <v>317</v>
      </c>
      <c r="B8" s="6" t="s">
        <v>514</v>
      </c>
      <c r="C8" s="6" t="s">
        <v>524</v>
      </c>
      <c r="D8" s="7" t="s">
        <v>525</v>
      </c>
      <c r="E8" s="7" t="s">
        <v>523</v>
      </c>
    </row>
    <row r="9" spans="1:5" ht="63" x14ac:dyDescent="0.15">
      <c r="A9" s="6" t="s">
        <v>318</v>
      </c>
      <c r="B9" s="6" t="s">
        <v>514</v>
      </c>
      <c r="C9" s="6" t="s">
        <v>526</v>
      </c>
      <c r="D9" s="7" t="s">
        <v>527</v>
      </c>
      <c r="E9" s="7" t="s">
        <v>528</v>
      </c>
    </row>
    <row r="10" spans="1:5" ht="42" x14ac:dyDescent="0.15">
      <c r="A10" s="6" t="s">
        <v>319</v>
      </c>
      <c r="B10" s="6" t="s">
        <v>514</v>
      </c>
      <c r="C10" s="6" t="s">
        <v>529</v>
      </c>
      <c r="D10" s="7" t="s">
        <v>530</v>
      </c>
      <c r="E10" s="7" t="s">
        <v>531</v>
      </c>
    </row>
    <row r="11" spans="1:5" ht="52.5" x14ac:dyDescent="0.15">
      <c r="A11" s="6" t="s">
        <v>320</v>
      </c>
      <c r="B11" s="6" t="s">
        <v>514</v>
      </c>
      <c r="C11" s="6" t="s">
        <v>532</v>
      </c>
      <c r="D11" s="7" t="s">
        <v>533</v>
      </c>
      <c r="E11" s="7" t="s">
        <v>534</v>
      </c>
    </row>
    <row r="12" spans="1:5" ht="42" x14ac:dyDescent="0.15">
      <c r="A12" s="6" t="s">
        <v>321</v>
      </c>
      <c r="B12" s="6" t="s">
        <v>514</v>
      </c>
      <c r="C12" s="6" t="s">
        <v>535</v>
      </c>
      <c r="D12" s="7" t="s">
        <v>536</v>
      </c>
      <c r="E12" s="7" t="s">
        <v>537</v>
      </c>
    </row>
    <row r="13" spans="1:5" ht="42" x14ac:dyDescent="0.15">
      <c r="A13" s="6" t="s">
        <v>322</v>
      </c>
      <c r="B13" s="6" t="s">
        <v>514</v>
      </c>
      <c r="C13" s="6" t="s">
        <v>538</v>
      </c>
      <c r="D13" s="7" t="s">
        <v>539</v>
      </c>
      <c r="E13" s="7" t="s">
        <v>540</v>
      </c>
    </row>
    <row r="14" spans="1:5" ht="42" x14ac:dyDescent="0.15">
      <c r="A14" s="6" t="s">
        <v>323</v>
      </c>
      <c r="B14" s="6" t="s">
        <v>514</v>
      </c>
      <c r="C14" s="6" t="s">
        <v>541</v>
      </c>
      <c r="D14" s="7" t="s">
        <v>542</v>
      </c>
      <c r="E14" s="7" t="s">
        <v>523</v>
      </c>
    </row>
    <row r="15" spans="1:5" ht="42" x14ac:dyDescent="0.15">
      <c r="A15" s="6" t="s">
        <v>337</v>
      </c>
      <c r="B15" s="6" t="s">
        <v>514</v>
      </c>
      <c r="C15" s="6" t="s">
        <v>543</v>
      </c>
      <c r="D15" s="7" t="s">
        <v>544</v>
      </c>
      <c r="E15" s="7" t="s">
        <v>523</v>
      </c>
    </row>
    <row r="16" spans="1:5" ht="42" x14ac:dyDescent="0.15">
      <c r="A16" s="6" t="s">
        <v>339</v>
      </c>
      <c r="B16" s="6" t="s">
        <v>514</v>
      </c>
      <c r="C16" s="6" t="s">
        <v>545</v>
      </c>
      <c r="D16" s="7" t="s">
        <v>539</v>
      </c>
      <c r="E16" s="7" t="s">
        <v>546</v>
      </c>
    </row>
  </sheetData>
  <sheetProtection password="9A93" sheet="1" objects="1" scenarios="1"/>
  <mergeCells count="1">
    <mergeCell ref="A2:E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  <vt:lpstr>Контроли ВДК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GlBuh2017</cp:lastModifiedBy>
  <dcterms:created xsi:type="dcterms:W3CDTF">2023-01-17T10:21:29Z</dcterms:created>
  <dcterms:modified xsi:type="dcterms:W3CDTF">2023-01-17T12:54:00Z</dcterms:modified>
</cp:coreProperties>
</file>